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ltma\OneDrive\Desktop\AskBrian\LastJobs\OneDrive_1_3.10.2024\AutoFill Update Files\"/>
    </mc:Choice>
  </mc:AlternateContent>
  <xr:revisionPtr revIDLastSave="0" documentId="13_ncr:1_{BFDB59F7-6FCD-42D6-A73D-5EEC1E31DF32}" xr6:coauthVersionLast="47" xr6:coauthVersionMax="47" xr10:uidLastSave="{00000000-0000-0000-0000-000000000000}"/>
  <bookViews>
    <workbookView xWindow="-120" yWindow="-120" windowWidth="29040" windowHeight="15840" tabRatio="789" activeTab="5" xr2:uid="{00000000-000D-0000-FFFF-FFFF00000000}"/>
  </bookViews>
  <sheets>
    <sheet name="Intro" sheetId="17" r:id="rId1"/>
    <sheet name="Segment Info_Annuals" sheetId="7" state="hidden" r:id="rId2"/>
    <sheet name="Segment Info_Quarters" sheetId="8" state="hidden" r:id="rId3"/>
    <sheet name="Input_Annuals" sheetId="9" state="hidden" r:id="rId4"/>
    <sheet name="Input_Quarters" sheetId="10" state="hidden" r:id="rId5"/>
    <sheet name="Template" sheetId="24" r:id="rId6"/>
  </sheets>
  <definedNames>
    <definedName name="CIQWBGuid">"16d5c08a-ba07-473f-8fab-e72017a1dbbb"</definedName>
    <definedName name="Company_Bereich">#REF!</definedName>
    <definedName name="Country_Bereich">#REF!</definedName>
    <definedName name="Five_Forces_Bereich">#REF!</definedName>
    <definedName name="FromArray_1">_xlfn.ANCHORARRAY(#REF!)</definedName>
    <definedName name="Geo_Bereich">#REF!</definedName>
    <definedName name="Industries_Bereich">#REF!</definedName>
    <definedName name="IQ_DNTM">700000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LATESTK">1000</definedName>
    <definedName name="IQ_LATESTQ">500</definedName>
    <definedName name="IQ_LTMMONTH">120000</definedName>
    <definedName name="IQ_MTD">800000</definedName>
    <definedName name="IQ_NAMES_REVISION_DATE_">43406.8795717593</definedName>
    <definedName name="IQ_QTD">750000</definedName>
    <definedName name="IQ_TODAY">0</definedName>
    <definedName name="IQ_YTDMONTH">130000</definedName>
    <definedName name="PESTEL_Bereich">#REF!</definedName>
    <definedName name="Sentiment_Bereich">#REF!</definedName>
    <definedName name="Survey_Bereich">#REF!</definedName>
    <definedName name="SWOT_Bereich">#REF!</definedName>
    <definedName name="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4" l="1"/>
  <c r="G22" i="24"/>
  <c r="G23" i="24"/>
  <c r="G24" i="24"/>
  <c r="G21" i="24"/>
  <c r="G18" i="24"/>
  <c r="G17" i="24"/>
  <c r="H16" i="24"/>
  <c r="G16" i="24"/>
  <c r="H14" i="24"/>
  <c r="G14" i="24"/>
  <c r="G7" i="24"/>
  <c r="G8" i="24"/>
  <c r="G9" i="24"/>
  <c r="G10" i="24"/>
  <c r="G11" i="24"/>
  <c r="G6" i="24"/>
  <c r="C22" i="24"/>
  <c r="C23" i="24"/>
  <c r="C21" i="24"/>
  <c r="C15" i="24"/>
  <c r="C17" i="24"/>
  <c r="C18" i="24"/>
  <c r="C14" i="24"/>
  <c r="C7" i="24"/>
  <c r="C8" i="24"/>
  <c r="C9" i="24"/>
  <c r="C10" i="24"/>
  <c r="C11" i="24"/>
  <c r="C6" i="24"/>
  <c r="H2" i="24" s="1"/>
  <c r="B4" i="10" l="1"/>
  <c r="B3" i="10"/>
  <c r="B2" i="10"/>
  <c r="B4" i="9"/>
  <c r="AV26" i="8"/>
  <c r="AU26" i="8"/>
  <c r="AT26" i="8"/>
  <c r="AS26" i="8"/>
  <c r="AR26" i="8"/>
  <c r="AP26" i="8"/>
  <c r="AO26" i="8"/>
  <c r="AN26" i="8"/>
  <c r="AM26" i="8"/>
  <c r="AL26" i="8"/>
  <c r="AJ26" i="8"/>
  <c r="AI26" i="8"/>
  <c r="AH26" i="8"/>
  <c r="AG26" i="8"/>
  <c r="AF26" i="8"/>
  <c r="AE26" i="8"/>
  <c r="AV25" i="8"/>
  <c r="AU25" i="8"/>
  <c r="AT25" i="8"/>
  <c r="AS25" i="8"/>
  <c r="AR25" i="8"/>
  <c r="AP25" i="8"/>
  <c r="AO25" i="8"/>
  <c r="AN25" i="8"/>
  <c r="AM25" i="8"/>
  <c r="AL25" i="8"/>
  <c r="AJ25" i="8"/>
  <c r="AI25" i="8"/>
  <c r="AH25" i="8"/>
  <c r="AG25" i="8"/>
  <c r="AF25" i="8"/>
  <c r="AE25" i="8"/>
  <c r="AV24" i="8"/>
  <c r="AU24" i="8"/>
  <c r="AT24" i="8"/>
  <c r="AS24" i="8"/>
  <c r="AR24" i="8"/>
  <c r="AP24" i="8"/>
  <c r="AO24" i="8"/>
  <c r="AN24" i="8"/>
  <c r="AM24" i="8"/>
  <c r="AL24" i="8"/>
  <c r="AJ24" i="8"/>
  <c r="AI24" i="8"/>
  <c r="AH24" i="8"/>
  <c r="AG24" i="8"/>
  <c r="AF24" i="8"/>
  <c r="AE24" i="8"/>
  <c r="AV23" i="8"/>
  <c r="AU23" i="8"/>
  <c r="AT23" i="8"/>
  <c r="AS23" i="8"/>
  <c r="AR23" i="8"/>
  <c r="AP23" i="8"/>
  <c r="AO23" i="8"/>
  <c r="AN23" i="8"/>
  <c r="AM23" i="8"/>
  <c r="AL23" i="8"/>
  <c r="AJ23" i="8"/>
  <c r="AI23" i="8"/>
  <c r="AH23" i="8"/>
  <c r="AG23" i="8"/>
  <c r="AF23" i="8"/>
  <c r="AE23" i="8"/>
  <c r="AV22" i="8"/>
  <c r="AU22" i="8"/>
  <c r="AT22" i="8"/>
  <c r="AS22" i="8"/>
  <c r="AR22" i="8"/>
  <c r="AP22" i="8"/>
  <c r="AO22" i="8"/>
  <c r="AN22" i="8"/>
  <c r="AM22" i="8"/>
  <c r="AL22" i="8"/>
  <c r="AJ22" i="8"/>
  <c r="AI22" i="8"/>
  <c r="AH22" i="8"/>
  <c r="AG22" i="8"/>
  <c r="AF22" i="8"/>
  <c r="AE22" i="8"/>
  <c r="AV21" i="8"/>
  <c r="AU21" i="8"/>
  <c r="AT21" i="8"/>
  <c r="AS21" i="8"/>
  <c r="AR21" i="8"/>
  <c r="AP21" i="8"/>
  <c r="AO21" i="8"/>
  <c r="AN21" i="8"/>
  <c r="AM21" i="8"/>
  <c r="AL21" i="8"/>
  <c r="AJ21" i="8"/>
  <c r="AI21" i="8"/>
  <c r="AH21" i="8"/>
  <c r="AG21" i="8"/>
  <c r="AF21" i="8"/>
  <c r="AE21" i="8"/>
  <c r="AV20" i="8"/>
  <c r="AU20" i="8"/>
  <c r="AT20" i="8"/>
  <c r="AS20" i="8"/>
  <c r="AR20" i="8"/>
  <c r="AP20" i="8"/>
  <c r="AO20" i="8"/>
  <c r="AN20" i="8"/>
  <c r="AM20" i="8"/>
  <c r="AL20" i="8"/>
  <c r="AJ20" i="8"/>
  <c r="AI20" i="8"/>
  <c r="AH20" i="8"/>
  <c r="AG20" i="8"/>
  <c r="AF20" i="8"/>
  <c r="AE20" i="8"/>
  <c r="AV19" i="8"/>
  <c r="AU19" i="8"/>
  <c r="AT19" i="8"/>
  <c r="AS19" i="8"/>
  <c r="AR19" i="8"/>
  <c r="AP19" i="8"/>
  <c r="AO19" i="8"/>
  <c r="AN19" i="8"/>
  <c r="AM19" i="8"/>
  <c r="AL19" i="8"/>
  <c r="AJ19" i="8"/>
  <c r="AI19" i="8"/>
  <c r="AH19" i="8"/>
  <c r="AG19" i="8"/>
  <c r="AF19" i="8"/>
  <c r="AE19" i="8"/>
  <c r="AV18" i="8"/>
  <c r="AU18" i="8"/>
  <c r="AT18" i="8"/>
  <c r="AS18" i="8"/>
  <c r="AR18" i="8"/>
  <c r="AP18" i="8"/>
  <c r="AO18" i="8"/>
  <c r="AN18" i="8"/>
  <c r="AM18" i="8"/>
  <c r="AL18" i="8"/>
  <c r="AJ18" i="8"/>
  <c r="AI18" i="8"/>
  <c r="AH18" i="8"/>
  <c r="AG18" i="8"/>
  <c r="AF18" i="8"/>
  <c r="AE18" i="8"/>
  <c r="AV17" i="8"/>
  <c r="AU17" i="8"/>
  <c r="AT17" i="8"/>
  <c r="AS17" i="8"/>
  <c r="AR17" i="8"/>
  <c r="AP17" i="8"/>
  <c r="AO17" i="8"/>
  <c r="AN17" i="8"/>
  <c r="AM17" i="8"/>
  <c r="AL17" i="8"/>
  <c r="AJ17" i="8"/>
  <c r="AI17" i="8"/>
  <c r="AH17" i="8"/>
  <c r="AG17" i="8"/>
  <c r="AF17" i="8"/>
  <c r="AE17" i="8"/>
  <c r="AV16" i="8"/>
  <c r="AU16" i="8"/>
  <c r="AT16" i="8"/>
  <c r="AS16" i="8"/>
  <c r="AR16" i="8"/>
  <c r="AP16" i="8"/>
  <c r="AO16" i="8"/>
  <c r="AN16" i="8"/>
  <c r="AM16" i="8"/>
  <c r="AL16" i="8"/>
  <c r="AJ16" i="8"/>
  <c r="AI16" i="8"/>
  <c r="AH16" i="8"/>
  <c r="AG16" i="8"/>
  <c r="AF16" i="8"/>
  <c r="AE16" i="8"/>
  <c r="AV15" i="8"/>
  <c r="AU15" i="8"/>
  <c r="AT15" i="8"/>
  <c r="AS15" i="8"/>
  <c r="AR15" i="8"/>
  <c r="AP15" i="8"/>
  <c r="AO15" i="8"/>
  <c r="AN15" i="8"/>
  <c r="AM15" i="8"/>
  <c r="AL15" i="8"/>
  <c r="AJ15" i="8"/>
  <c r="AI15" i="8"/>
  <c r="AH15" i="8"/>
  <c r="AG15" i="8"/>
  <c r="AF15" i="8"/>
  <c r="AE15" i="8"/>
  <c r="AV14" i="8"/>
  <c r="AU14" i="8"/>
  <c r="AT14" i="8"/>
  <c r="AS14" i="8"/>
  <c r="AR14" i="8"/>
  <c r="AP14" i="8"/>
  <c r="AO14" i="8"/>
  <c r="AN14" i="8"/>
  <c r="AM14" i="8"/>
  <c r="AL14" i="8"/>
  <c r="AJ14" i="8"/>
  <c r="AI14" i="8"/>
  <c r="AH14" i="8"/>
  <c r="AG14" i="8"/>
  <c r="AF14" i="8"/>
  <c r="AE14" i="8"/>
  <c r="AV13" i="8"/>
  <c r="AU13" i="8"/>
  <c r="AT13" i="8"/>
  <c r="AS13" i="8"/>
  <c r="AR13" i="8"/>
  <c r="AP13" i="8"/>
  <c r="AO13" i="8"/>
  <c r="AN13" i="8"/>
  <c r="AM13" i="8"/>
  <c r="AL13" i="8"/>
  <c r="AJ13" i="8"/>
  <c r="AI13" i="8"/>
  <c r="AH13" i="8"/>
  <c r="AG13" i="8"/>
  <c r="AF13" i="8"/>
  <c r="AE13" i="8"/>
  <c r="AV12" i="8"/>
  <c r="AU12" i="8"/>
  <c r="AT12" i="8"/>
  <c r="AS12" i="8"/>
  <c r="AR12" i="8"/>
  <c r="AP12" i="8"/>
  <c r="AO12" i="8"/>
  <c r="AN12" i="8"/>
  <c r="AM12" i="8"/>
  <c r="AL12" i="8"/>
  <c r="AJ12" i="8"/>
  <c r="AI12" i="8"/>
  <c r="AH12" i="8"/>
  <c r="AG12" i="8"/>
  <c r="AF12" i="8"/>
  <c r="AE12" i="8"/>
  <c r="AV7" i="8"/>
  <c r="AU7" i="8"/>
  <c r="AR7" i="8"/>
  <c r="AP7" i="8"/>
  <c r="AO7" i="8"/>
  <c r="AL7" i="8"/>
  <c r="AJ7" i="8"/>
  <c r="AI7" i="8"/>
  <c r="AH7" i="8"/>
  <c r="AG7" i="8"/>
  <c r="AF7" i="8"/>
  <c r="B4" i="8"/>
  <c r="B3" i="8"/>
  <c r="B2" i="8"/>
  <c r="AV228" i="7"/>
  <c r="AU228" i="7"/>
  <c r="AT228" i="7"/>
  <c r="AS228" i="7"/>
  <c r="AR228" i="7"/>
  <c r="AP228" i="7"/>
  <c r="AO228" i="7"/>
  <c r="AN228" i="7"/>
  <c r="AM228" i="7"/>
  <c r="AL228" i="7"/>
  <c r="AJ228" i="7"/>
  <c r="AI228" i="7"/>
  <c r="AH228" i="7"/>
  <c r="AG228" i="7"/>
  <c r="AF228" i="7"/>
  <c r="AE228" i="7"/>
  <c r="AV227" i="7"/>
  <c r="AU227" i="7"/>
  <c r="AT227" i="7"/>
  <c r="AS227" i="7"/>
  <c r="AR227" i="7"/>
  <c r="AP227" i="7"/>
  <c r="AO227" i="7"/>
  <c r="AN227" i="7"/>
  <c r="AM227" i="7"/>
  <c r="AL227" i="7"/>
  <c r="AJ227" i="7"/>
  <c r="AI227" i="7"/>
  <c r="AH227" i="7"/>
  <c r="AG227" i="7"/>
  <c r="AF227" i="7"/>
  <c r="AE227" i="7"/>
  <c r="AV226" i="7"/>
  <c r="AU226" i="7"/>
  <c r="AT226" i="7"/>
  <c r="AS226" i="7"/>
  <c r="AR226" i="7"/>
  <c r="AP226" i="7"/>
  <c r="AO226" i="7"/>
  <c r="AN226" i="7"/>
  <c r="AM226" i="7"/>
  <c r="AL226" i="7"/>
  <c r="AJ226" i="7"/>
  <c r="AI226" i="7"/>
  <c r="AH226" i="7"/>
  <c r="AG226" i="7"/>
  <c r="AF226" i="7"/>
  <c r="AE226" i="7"/>
  <c r="AV225" i="7"/>
  <c r="AU225" i="7"/>
  <c r="AT225" i="7"/>
  <c r="AS225" i="7"/>
  <c r="AR225" i="7"/>
  <c r="AP225" i="7"/>
  <c r="AO225" i="7"/>
  <c r="AN225" i="7"/>
  <c r="AM225" i="7"/>
  <c r="AL225" i="7"/>
  <c r="AJ225" i="7"/>
  <c r="AI225" i="7"/>
  <c r="AH225" i="7"/>
  <c r="AG225" i="7"/>
  <c r="AF225" i="7"/>
  <c r="AE225" i="7"/>
  <c r="AV224" i="7"/>
  <c r="AU224" i="7"/>
  <c r="AT224" i="7"/>
  <c r="AS224" i="7"/>
  <c r="AR224" i="7"/>
  <c r="AP224" i="7"/>
  <c r="AO224" i="7"/>
  <c r="AN224" i="7"/>
  <c r="AM224" i="7"/>
  <c r="AL224" i="7"/>
  <c r="AJ224" i="7"/>
  <c r="AI224" i="7"/>
  <c r="AH224" i="7"/>
  <c r="AG224" i="7"/>
  <c r="AF224" i="7"/>
  <c r="AE224" i="7"/>
  <c r="AV223" i="7"/>
  <c r="AU223" i="7"/>
  <c r="AT223" i="7"/>
  <c r="AS223" i="7"/>
  <c r="AR223" i="7"/>
  <c r="AP223" i="7"/>
  <c r="AO223" i="7"/>
  <c r="AN223" i="7"/>
  <c r="AM223" i="7"/>
  <c r="AL223" i="7"/>
  <c r="AJ223" i="7"/>
  <c r="AI223" i="7"/>
  <c r="AH223" i="7"/>
  <c r="AG223" i="7"/>
  <c r="AF223" i="7"/>
  <c r="AE223" i="7"/>
  <c r="AV222" i="7"/>
  <c r="AU222" i="7"/>
  <c r="AT222" i="7"/>
  <c r="AS222" i="7"/>
  <c r="AR222" i="7"/>
  <c r="AP222" i="7"/>
  <c r="AO222" i="7"/>
  <c r="AN222" i="7"/>
  <c r="AM222" i="7"/>
  <c r="AL222" i="7"/>
  <c r="AJ222" i="7"/>
  <c r="AI222" i="7"/>
  <c r="AH222" i="7"/>
  <c r="AG222" i="7"/>
  <c r="AF222" i="7"/>
  <c r="AE222" i="7"/>
  <c r="AV221" i="7"/>
  <c r="AU221" i="7"/>
  <c r="AT221" i="7"/>
  <c r="AS221" i="7"/>
  <c r="AR221" i="7"/>
  <c r="AP221" i="7"/>
  <c r="AO221" i="7"/>
  <c r="AN221" i="7"/>
  <c r="AM221" i="7"/>
  <c r="AL221" i="7"/>
  <c r="AJ221" i="7"/>
  <c r="AI221" i="7"/>
  <c r="AH221" i="7"/>
  <c r="AG221" i="7"/>
  <c r="AF221" i="7"/>
  <c r="AE221" i="7"/>
  <c r="AV220" i="7"/>
  <c r="AU220" i="7"/>
  <c r="AT220" i="7"/>
  <c r="AS220" i="7"/>
  <c r="AR220" i="7"/>
  <c r="AP220" i="7"/>
  <c r="AO220" i="7"/>
  <c r="AN220" i="7"/>
  <c r="AM220" i="7"/>
  <c r="AL220" i="7"/>
  <c r="AJ220" i="7"/>
  <c r="AI220" i="7"/>
  <c r="AH220" i="7"/>
  <c r="AG220" i="7"/>
  <c r="AF220" i="7"/>
  <c r="AE220" i="7"/>
  <c r="AV219" i="7"/>
  <c r="AU219" i="7"/>
  <c r="AT219" i="7"/>
  <c r="AS219" i="7"/>
  <c r="AR219" i="7"/>
  <c r="AP219" i="7"/>
  <c r="AO219" i="7"/>
  <c r="AN219" i="7"/>
  <c r="AM219" i="7"/>
  <c r="AL219" i="7"/>
  <c r="AJ219" i="7"/>
  <c r="AI219" i="7"/>
  <c r="AH219" i="7"/>
  <c r="AG219" i="7"/>
  <c r="AF219" i="7"/>
  <c r="AE219" i="7"/>
  <c r="AV218" i="7"/>
  <c r="AU218" i="7"/>
  <c r="AT218" i="7"/>
  <c r="AS218" i="7"/>
  <c r="AR218" i="7"/>
  <c r="AP218" i="7"/>
  <c r="AO218" i="7"/>
  <c r="AN218" i="7"/>
  <c r="AM218" i="7"/>
  <c r="AL218" i="7"/>
  <c r="AJ218" i="7"/>
  <c r="AI218" i="7"/>
  <c r="AH218" i="7"/>
  <c r="AG218" i="7"/>
  <c r="AF218" i="7"/>
  <c r="AE218" i="7"/>
  <c r="AV217" i="7"/>
  <c r="AU217" i="7"/>
  <c r="AT217" i="7"/>
  <c r="AS217" i="7"/>
  <c r="AR217" i="7"/>
  <c r="AP217" i="7"/>
  <c r="AO217" i="7"/>
  <c r="AN217" i="7"/>
  <c r="AM217" i="7"/>
  <c r="AL217" i="7"/>
  <c r="AJ217" i="7"/>
  <c r="AI217" i="7"/>
  <c r="AH217" i="7"/>
  <c r="AG217" i="7"/>
  <c r="AF217" i="7"/>
  <c r="AE217" i="7"/>
  <c r="AV216" i="7"/>
  <c r="AU216" i="7"/>
  <c r="AT216" i="7"/>
  <c r="AS216" i="7"/>
  <c r="AR216" i="7"/>
  <c r="AP216" i="7"/>
  <c r="AO216" i="7"/>
  <c r="AN216" i="7"/>
  <c r="AM216" i="7"/>
  <c r="AL216" i="7"/>
  <c r="AJ216" i="7"/>
  <c r="AI216" i="7"/>
  <c r="AH216" i="7"/>
  <c r="AG216" i="7"/>
  <c r="AF216" i="7"/>
  <c r="AE216" i="7"/>
  <c r="AV215" i="7"/>
  <c r="AU215" i="7"/>
  <c r="AT215" i="7"/>
  <c r="AS215" i="7"/>
  <c r="AR215" i="7"/>
  <c r="AP215" i="7"/>
  <c r="AO215" i="7"/>
  <c r="AN215" i="7"/>
  <c r="AM215" i="7"/>
  <c r="AL215" i="7"/>
  <c r="AJ215" i="7"/>
  <c r="AI215" i="7"/>
  <c r="AH215" i="7"/>
  <c r="AG215" i="7"/>
  <c r="AF215" i="7"/>
  <c r="AE215" i="7"/>
  <c r="AV214" i="7"/>
  <c r="AU214" i="7"/>
  <c r="AT214" i="7"/>
  <c r="AS214" i="7"/>
  <c r="AR214" i="7"/>
  <c r="AP214" i="7"/>
  <c r="AO214" i="7"/>
  <c r="AN214" i="7"/>
  <c r="AM214" i="7"/>
  <c r="AL214" i="7"/>
  <c r="AJ214" i="7"/>
  <c r="AI214" i="7"/>
  <c r="AH214" i="7"/>
  <c r="AG214" i="7"/>
  <c r="AF214" i="7"/>
  <c r="AE214" i="7"/>
  <c r="AV213" i="7"/>
  <c r="AU213" i="7"/>
  <c r="AT213" i="7"/>
  <c r="AS213" i="7"/>
  <c r="AR213" i="7"/>
  <c r="AP213" i="7"/>
  <c r="AO213" i="7"/>
  <c r="AN213" i="7"/>
  <c r="AM213" i="7"/>
  <c r="AL213" i="7"/>
  <c r="AJ213" i="7"/>
  <c r="AI213" i="7"/>
  <c r="AH213" i="7"/>
  <c r="AG213" i="7"/>
  <c r="AF213" i="7"/>
  <c r="AE213" i="7"/>
  <c r="AV212" i="7"/>
  <c r="AU212" i="7"/>
  <c r="AT212" i="7"/>
  <c r="AS212" i="7"/>
  <c r="AR212" i="7"/>
  <c r="AP212" i="7"/>
  <c r="AO212" i="7"/>
  <c r="AN212" i="7"/>
  <c r="AM212" i="7"/>
  <c r="AL212" i="7"/>
  <c r="AJ212" i="7"/>
  <c r="AI212" i="7"/>
  <c r="AH212" i="7"/>
  <c r="AG212" i="7"/>
  <c r="AF212" i="7"/>
  <c r="AE212" i="7"/>
  <c r="AV211" i="7"/>
  <c r="AU211" i="7"/>
  <c r="AT211" i="7"/>
  <c r="AS211" i="7"/>
  <c r="AR211" i="7"/>
  <c r="AP211" i="7"/>
  <c r="AO211" i="7"/>
  <c r="AN211" i="7"/>
  <c r="AM211" i="7"/>
  <c r="AL211" i="7"/>
  <c r="AJ211" i="7"/>
  <c r="AI211" i="7"/>
  <c r="AH211" i="7"/>
  <c r="AG211" i="7"/>
  <c r="AF211" i="7"/>
  <c r="AE211" i="7"/>
  <c r="AV210" i="7"/>
  <c r="AU210" i="7"/>
  <c r="AT210" i="7"/>
  <c r="AS210" i="7"/>
  <c r="AR210" i="7"/>
  <c r="AP210" i="7"/>
  <c r="AO210" i="7"/>
  <c r="AN210" i="7"/>
  <c r="AM210" i="7"/>
  <c r="AL210" i="7"/>
  <c r="AJ210" i="7"/>
  <c r="AI210" i="7"/>
  <c r="AH210" i="7"/>
  <c r="AG210" i="7"/>
  <c r="AF210" i="7"/>
  <c r="AE210" i="7"/>
  <c r="AV209" i="7"/>
  <c r="AU209" i="7"/>
  <c r="AT209" i="7"/>
  <c r="AS209" i="7"/>
  <c r="AR209" i="7"/>
  <c r="AP209" i="7"/>
  <c r="AO209" i="7"/>
  <c r="AN209" i="7"/>
  <c r="AM209" i="7"/>
  <c r="AL209" i="7"/>
  <c r="AJ209" i="7"/>
  <c r="AI209" i="7"/>
  <c r="AH209" i="7"/>
  <c r="AG209" i="7"/>
  <c r="AF209" i="7"/>
  <c r="AE209" i="7"/>
  <c r="AV208" i="7"/>
  <c r="AU208" i="7"/>
  <c r="AT208" i="7"/>
  <c r="AS208" i="7"/>
  <c r="AR208" i="7"/>
  <c r="AP208" i="7"/>
  <c r="AO208" i="7"/>
  <c r="AN208" i="7"/>
  <c r="AM208" i="7"/>
  <c r="AL208" i="7"/>
  <c r="AJ208" i="7"/>
  <c r="AI208" i="7"/>
  <c r="AH208" i="7"/>
  <c r="AG208" i="7"/>
  <c r="AF208" i="7"/>
  <c r="AE208" i="7"/>
  <c r="AV207" i="7"/>
  <c r="AU207" i="7"/>
  <c r="AT207" i="7"/>
  <c r="AS207" i="7"/>
  <c r="AR207" i="7"/>
  <c r="AP207" i="7"/>
  <c r="AO207" i="7"/>
  <c r="AN207" i="7"/>
  <c r="AM207" i="7"/>
  <c r="AL207" i="7"/>
  <c r="AJ207" i="7"/>
  <c r="AI207" i="7"/>
  <c r="AH207" i="7"/>
  <c r="AG207" i="7"/>
  <c r="AF207" i="7"/>
  <c r="AE207" i="7"/>
  <c r="AV206" i="7"/>
  <c r="AU206" i="7"/>
  <c r="AT206" i="7"/>
  <c r="AS206" i="7"/>
  <c r="AR206" i="7"/>
  <c r="AP206" i="7"/>
  <c r="AO206" i="7"/>
  <c r="AN206" i="7"/>
  <c r="AM206" i="7"/>
  <c r="AL206" i="7"/>
  <c r="AJ206" i="7"/>
  <c r="AI206" i="7"/>
  <c r="AH206" i="7"/>
  <c r="AG206" i="7"/>
  <c r="AF206" i="7"/>
  <c r="AE206" i="7"/>
  <c r="AV205" i="7"/>
  <c r="AU205" i="7"/>
  <c r="AT205" i="7"/>
  <c r="AS205" i="7"/>
  <c r="AR205" i="7"/>
  <c r="AP205" i="7"/>
  <c r="AO205" i="7"/>
  <c r="AN205" i="7"/>
  <c r="AM205" i="7"/>
  <c r="AL205" i="7"/>
  <c r="AJ205" i="7"/>
  <c r="AI205" i="7"/>
  <c r="AH205" i="7"/>
  <c r="AG205" i="7"/>
  <c r="AF205" i="7"/>
  <c r="AE205" i="7"/>
  <c r="AV204" i="7"/>
  <c r="AU204" i="7"/>
  <c r="AT204" i="7"/>
  <c r="AS204" i="7"/>
  <c r="AR204" i="7"/>
  <c r="AP204" i="7"/>
  <c r="AO204" i="7"/>
  <c r="AN204" i="7"/>
  <c r="AM204" i="7"/>
  <c r="AL204" i="7"/>
  <c r="AJ204" i="7"/>
  <c r="AI204" i="7"/>
  <c r="AH204" i="7"/>
  <c r="AG204" i="7"/>
  <c r="AF204" i="7"/>
  <c r="AE204" i="7"/>
  <c r="AV203" i="7"/>
  <c r="AU203" i="7"/>
  <c r="AT203" i="7"/>
  <c r="AS203" i="7"/>
  <c r="AR203" i="7"/>
  <c r="AP203" i="7"/>
  <c r="AO203" i="7"/>
  <c r="AN203" i="7"/>
  <c r="AM203" i="7"/>
  <c r="AL203" i="7"/>
  <c r="AJ203" i="7"/>
  <c r="AI203" i="7"/>
  <c r="AH203" i="7"/>
  <c r="AG203" i="7"/>
  <c r="AF203" i="7"/>
  <c r="AE203" i="7"/>
  <c r="AV202" i="7"/>
  <c r="AU202" i="7"/>
  <c r="AT202" i="7"/>
  <c r="AS202" i="7"/>
  <c r="AR202" i="7"/>
  <c r="AP202" i="7"/>
  <c r="AO202" i="7"/>
  <c r="AN202" i="7"/>
  <c r="AM202" i="7"/>
  <c r="AL202" i="7"/>
  <c r="AJ202" i="7"/>
  <c r="AI202" i="7"/>
  <c r="AH202" i="7"/>
  <c r="AG202" i="7"/>
  <c r="AF202" i="7"/>
  <c r="AE202" i="7"/>
  <c r="AV201" i="7"/>
  <c r="AU201" i="7"/>
  <c r="AT201" i="7"/>
  <c r="AS201" i="7"/>
  <c r="AR201" i="7"/>
  <c r="AP201" i="7"/>
  <c r="AO201" i="7"/>
  <c r="AN201" i="7"/>
  <c r="AM201" i="7"/>
  <c r="AL201" i="7"/>
  <c r="AJ201" i="7"/>
  <c r="AI201" i="7"/>
  <c r="AH201" i="7"/>
  <c r="AG201" i="7"/>
  <c r="AF201" i="7"/>
  <c r="AE201" i="7"/>
  <c r="AV200" i="7"/>
  <c r="AU200" i="7"/>
  <c r="AT200" i="7"/>
  <c r="AS200" i="7"/>
  <c r="AR200" i="7"/>
  <c r="AP200" i="7"/>
  <c r="AO200" i="7"/>
  <c r="AN200" i="7"/>
  <c r="AM200" i="7"/>
  <c r="AL200" i="7"/>
  <c r="AJ200" i="7"/>
  <c r="AI200" i="7"/>
  <c r="AH200" i="7"/>
  <c r="AG200" i="7"/>
  <c r="AF200" i="7"/>
  <c r="AE200" i="7"/>
  <c r="AV199" i="7"/>
  <c r="AU199" i="7"/>
  <c r="AT199" i="7"/>
  <c r="AS199" i="7"/>
  <c r="AR199" i="7"/>
  <c r="AP199" i="7"/>
  <c r="AO199" i="7"/>
  <c r="AN199" i="7"/>
  <c r="AM199" i="7"/>
  <c r="AL199" i="7"/>
  <c r="AJ199" i="7"/>
  <c r="AI199" i="7"/>
  <c r="AH199" i="7"/>
  <c r="AG199" i="7"/>
  <c r="AF199" i="7"/>
  <c r="AE199" i="7"/>
  <c r="AV198" i="7"/>
  <c r="AU198" i="7"/>
  <c r="AT198" i="7"/>
  <c r="AS198" i="7"/>
  <c r="AR198" i="7"/>
  <c r="AP198" i="7"/>
  <c r="AO198" i="7"/>
  <c r="AN198" i="7"/>
  <c r="AM198" i="7"/>
  <c r="AL198" i="7"/>
  <c r="AJ198" i="7"/>
  <c r="AI198" i="7"/>
  <c r="AH198" i="7"/>
  <c r="AG198" i="7"/>
  <c r="AF198" i="7"/>
  <c r="AE198" i="7"/>
  <c r="AV197" i="7"/>
  <c r="AU197" i="7"/>
  <c r="AT197" i="7"/>
  <c r="AS197" i="7"/>
  <c r="AR197" i="7"/>
  <c r="AP197" i="7"/>
  <c r="AO197" i="7"/>
  <c r="AN197" i="7"/>
  <c r="AM197" i="7"/>
  <c r="AL197" i="7"/>
  <c r="AJ197" i="7"/>
  <c r="AI197" i="7"/>
  <c r="AH197" i="7"/>
  <c r="AG197" i="7"/>
  <c r="AF197" i="7"/>
  <c r="AE197" i="7"/>
  <c r="AV196" i="7"/>
  <c r="AU196" i="7"/>
  <c r="AT196" i="7"/>
  <c r="AS196" i="7"/>
  <c r="AR196" i="7"/>
  <c r="AP196" i="7"/>
  <c r="AO196" i="7"/>
  <c r="AN196" i="7"/>
  <c r="AM196" i="7"/>
  <c r="AL196" i="7"/>
  <c r="AJ196" i="7"/>
  <c r="AI196" i="7"/>
  <c r="AH196" i="7"/>
  <c r="AG196" i="7"/>
  <c r="AF196" i="7"/>
  <c r="AE196" i="7"/>
  <c r="AV195" i="7"/>
  <c r="AU195" i="7"/>
  <c r="AT195" i="7"/>
  <c r="AS195" i="7"/>
  <c r="AR195" i="7"/>
  <c r="AP195" i="7"/>
  <c r="AO195" i="7"/>
  <c r="AN195" i="7"/>
  <c r="AM195" i="7"/>
  <c r="AL195" i="7"/>
  <c r="AJ195" i="7"/>
  <c r="AI195" i="7"/>
  <c r="AH195" i="7"/>
  <c r="AG195" i="7"/>
  <c r="AF195" i="7"/>
  <c r="AE195" i="7"/>
  <c r="AV194" i="7"/>
  <c r="AU194" i="7"/>
  <c r="AT194" i="7"/>
  <c r="AS194" i="7"/>
  <c r="AR194" i="7"/>
  <c r="AP194" i="7"/>
  <c r="AO194" i="7"/>
  <c r="AN194" i="7"/>
  <c r="AM194" i="7"/>
  <c r="AL194" i="7"/>
  <c r="AJ194" i="7"/>
  <c r="AI194" i="7"/>
  <c r="AH194" i="7"/>
  <c r="AG194" i="7"/>
  <c r="AF194" i="7"/>
  <c r="AE194" i="7"/>
  <c r="AV193" i="7"/>
  <c r="AU193" i="7"/>
  <c r="AT193" i="7"/>
  <c r="AS193" i="7"/>
  <c r="AR193" i="7"/>
  <c r="AP193" i="7"/>
  <c r="AO193" i="7"/>
  <c r="AN193" i="7"/>
  <c r="AM193" i="7"/>
  <c r="AL193" i="7"/>
  <c r="AJ193" i="7"/>
  <c r="AI193" i="7"/>
  <c r="AH193" i="7"/>
  <c r="AG193" i="7"/>
  <c r="AF193" i="7"/>
  <c r="AE193" i="7"/>
  <c r="AV192" i="7"/>
  <c r="AU192" i="7"/>
  <c r="AT192" i="7"/>
  <c r="AS192" i="7"/>
  <c r="AR192" i="7"/>
  <c r="AP192" i="7"/>
  <c r="AO192" i="7"/>
  <c r="AN192" i="7"/>
  <c r="AM192" i="7"/>
  <c r="AL192" i="7"/>
  <c r="AJ192" i="7"/>
  <c r="AI192" i="7"/>
  <c r="AH192" i="7"/>
  <c r="AG192" i="7"/>
  <c r="AF192" i="7"/>
  <c r="AE192" i="7"/>
  <c r="AV191" i="7"/>
  <c r="AU191" i="7"/>
  <c r="AT191" i="7"/>
  <c r="AS191" i="7"/>
  <c r="AR191" i="7"/>
  <c r="AP191" i="7"/>
  <c r="AO191" i="7"/>
  <c r="AN191" i="7"/>
  <c r="AM191" i="7"/>
  <c r="AL191" i="7"/>
  <c r="AJ191" i="7"/>
  <c r="AI191" i="7"/>
  <c r="AH191" i="7"/>
  <c r="AG191" i="7"/>
  <c r="AF191" i="7"/>
  <c r="AE191" i="7"/>
  <c r="AV190" i="7"/>
  <c r="AU190" i="7"/>
  <c r="AT190" i="7"/>
  <c r="AS190" i="7"/>
  <c r="AR190" i="7"/>
  <c r="AP190" i="7"/>
  <c r="AO190" i="7"/>
  <c r="AN190" i="7"/>
  <c r="AM190" i="7"/>
  <c r="AL190" i="7"/>
  <c r="AJ190" i="7"/>
  <c r="AI190" i="7"/>
  <c r="AH190" i="7"/>
  <c r="AG190" i="7"/>
  <c r="AF190" i="7"/>
  <c r="AE190" i="7"/>
  <c r="AV189" i="7"/>
  <c r="AU189" i="7"/>
  <c r="AT189" i="7"/>
  <c r="AS189" i="7"/>
  <c r="AR189" i="7"/>
  <c r="AP189" i="7"/>
  <c r="AO189" i="7"/>
  <c r="AN189" i="7"/>
  <c r="AM189" i="7"/>
  <c r="AL189" i="7"/>
  <c r="AJ189" i="7"/>
  <c r="AI189" i="7"/>
  <c r="AH189" i="7"/>
  <c r="AG189" i="7"/>
  <c r="AF189" i="7"/>
  <c r="AE189" i="7"/>
  <c r="AV188" i="7"/>
  <c r="AU188" i="7"/>
  <c r="AT188" i="7"/>
  <c r="AS188" i="7"/>
  <c r="AR188" i="7"/>
  <c r="AP188" i="7"/>
  <c r="AO188" i="7"/>
  <c r="AN188" i="7"/>
  <c r="AM188" i="7"/>
  <c r="AL188" i="7"/>
  <c r="AJ188" i="7"/>
  <c r="AI188" i="7"/>
  <c r="AH188" i="7"/>
  <c r="AG188" i="7"/>
  <c r="AF188" i="7"/>
  <c r="AE188" i="7"/>
  <c r="AV187" i="7"/>
  <c r="AU187" i="7"/>
  <c r="AT187" i="7"/>
  <c r="AS187" i="7"/>
  <c r="AR187" i="7"/>
  <c r="AP187" i="7"/>
  <c r="AO187" i="7"/>
  <c r="AN187" i="7"/>
  <c r="AM187" i="7"/>
  <c r="AL187" i="7"/>
  <c r="AJ187" i="7"/>
  <c r="AI187" i="7"/>
  <c r="AH187" i="7"/>
  <c r="AG187" i="7"/>
  <c r="AF187" i="7"/>
  <c r="AE187" i="7"/>
  <c r="AV186" i="7"/>
  <c r="AU186" i="7"/>
  <c r="AT186" i="7"/>
  <c r="AS186" i="7"/>
  <c r="AR186" i="7"/>
  <c r="AP186" i="7"/>
  <c r="AO186" i="7"/>
  <c r="AN186" i="7"/>
  <c r="AM186" i="7"/>
  <c r="AL186" i="7"/>
  <c r="AJ186" i="7"/>
  <c r="AI186" i="7"/>
  <c r="AH186" i="7"/>
  <c r="AG186" i="7"/>
  <c r="AF186" i="7"/>
  <c r="AE186" i="7"/>
  <c r="AV185" i="7"/>
  <c r="AU185" i="7"/>
  <c r="AT185" i="7"/>
  <c r="AS185" i="7"/>
  <c r="AR185" i="7"/>
  <c r="AP185" i="7"/>
  <c r="AO185" i="7"/>
  <c r="AN185" i="7"/>
  <c r="AM185" i="7"/>
  <c r="AL185" i="7"/>
  <c r="AJ185" i="7"/>
  <c r="AI185" i="7"/>
  <c r="AH185" i="7"/>
  <c r="AG185" i="7"/>
  <c r="AF185" i="7"/>
  <c r="AE185" i="7"/>
  <c r="AV184" i="7"/>
  <c r="AU184" i="7"/>
  <c r="AT184" i="7"/>
  <c r="AS184" i="7"/>
  <c r="AR184" i="7"/>
  <c r="AP184" i="7"/>
  <c r="AO184" i="7"/>
  <c r="AN184" i="7"/>
  <c r="AM184" i="7"/>
  <c r="AL184" i="7"/>
  <c r="AJ184" i="7"/>
  <c r="AI184" i="7"/>
  <c r="AH184" i="7"/>
  <c r="AG184" i="7"/>
  <c r="AF184" i="7"/>
  <c r="AE184" i="7"/>
  <c r="AV183" i="7"/>
  <c r="AU183" i="7"/>
  <c r="AT183" i="7"/>
  <c r="AS183" i="7"/>
  <c r="AR183" i="7"/>
  <c r="AP183" i="7"/>
  <c r="AO183" i="7"/>
  <c r="AN183" i="7"/>
  <c r="AM183" i="7"/>
  <c r="AL183" i="7"/>
  <c r="AJ183" i="7"/>
  <c r="AI183" i="7"/>
  <c r="AH183" i="7"/>
  <c r="AG183" i="7"/>
  <c r="AF183" i="7"/>
  <c r="AE183" i="7"/>
  <c r="AV182" i="7"/>
  <c r="AU182" i="7"/>
  <c r="AT182" i="7"/>
  <c r="AS182" i="7"/>
  <c r="AR182" i="7"/>
  <c r="AP182" i="7"/>
  <c r="AO182" i="7"/>
  <c r="AN182" i="7"/>
  <c r="AM182" i="7"/>
  <c r="AL182" i="7"/>
  <c r="AJ182" i="7"/>
  <c r="AI182" i="7"/>
  <c r="AH182" i="7"/>
  <c r="AG182" i="7"/>
  <c r="AF182" i="7"/>
  <c r="AE182" i="7"/>
  <c r="AV181" i="7"/>
  <c r="AU181" i="7"/>
  <c r="AT181" i="7"/>
  <c r="AS181" i="7"/>
  <c r="AR181" i="7"/>
  <c r="AP181" i="7"/>
  <c r="AO181" i="7"/>
  <c r="AN181" i="7"/>
  <c r="AM181" i="7"/>
  <c r="AL181" i="7"/>
  <c r="AJ181" i="7"/>
  <c r="AI181" i="7"/>
  <c r="AH181" i="7"/>
  <c r="AG181" i="7"/>
  <c r="AF181" i="7"/>
  <c r="AE181" i="7"/>
  <c r="AV180" i="7"/>
  <c r="AU180" i="7"/>
  <c r="AT180" i="7"/>
  <c r="AS180" i="7"/>
  <c r="AR180" i="7"/>
  <c r="AP180" i="7"/>
  <c r="AO180" i="7"/>
  <c r="AN180" i="7"/>
  <c r="AM180" i="7"/>
  <c r="AL180" i="7"/>
  <c r="AJ180" i="7"/>
  <c r="AI180" i="7"/>
  <c r="AH180" i="7"/>
  <c r="AG180" i="7"/>
  <c r="AF180" i="7"/>
  <c r="AE180" i="7"/>
  <c r="AV179" i="7"/>
  <c r="AU179" i="7"/>
  <c r="AT179" i="7"/>
  <c r="AS179" i="7"/>
  <c r="AR179" i="7"/>
  <c r="AP179" i="7"/>
  <c r="AO179" i="7"/>
  <c r="AN179" i="7"/>
  <c r="AM179" i="7"/>
  <c r="AL179" i="7"/>
  <c r="AJ179" i="7"/>
  <c r="AI179" i="7"/>
  <c r="AH179" i="7"/>
  <c r="AG179" i="7"/>
  <c r="AF179" i="7"/>
  <c r="AE179" i="7"/>
  <c r="AV178" i="7"/>
  <c r="AU178" i="7"/>
  <c r="AT178" i="7"/>
  <c r="AS178" i="7"/>
  <c r="AR178" i="7"/>
  <c r="AP178" i="7"/>
  <c r="AO178" i="7"/>
  <c r="AN178" i="7"/>
  <c r="AM178" i="7"/>
  <c r="AL178" i="7"/>
  <c r="AJ178" i="7"/>
  <c r="AI178" i="7"/>
  <c r="AH178" i="7"/>
  <c r="AG178" i="7"/>
  <c r="AF178" i="7"/>
  <c r="AE178" i="7"/>
  <c r="AV177" i="7"/>
  <c r="AU177" i="7"/>
  <c r="AT177" i="7"/>
  <c r="AS177" i="7"/>
  <c r="AR177" i="7"/>
  <c r="AP177" i="7"/>
  <c r="AO177" i="7"/>
  <c r="AN177" i="7"/>
  <c r="AM177" i="7"/>
  <c r="AL177" i="7"/>
  <c r="AJ177" i="7"/>
  <c r="AI177" i="7"/>
  <c r="AH177" i="7"/>
  <c r="AG177" i="7"/>
  <c r="AF177" i="7"/>
  <c r="AE177" i="7"/>
  <c r="AV176" i="7"/>
  <c r="AU176" i="7"/>
  <c r="AT176" i="7"/>
  <c r="AS176" i="7"/>
  <c r="AR176" i="7"/>
  <c r="AP176" i="7"/>
  <c r="AO176" i="7"/>
  <c r="AN176" i="7"/>
  <c r="AM176" i="7"/>
  <c r="AL176" i="7"/>
  <c r="AJ176" i="7"/>
  <c r="AI176" i="7"/>
  <c r="AH176" i="7"/>
  <c r="AG176" i="7"/>
  <c r="AF176" i="7"/>
  <c r="AE176" i="7"/>
  <c r="AV175" i="7"/>
  <c r="AU175" i="7"/>
  <c r="AT175" i="7"/>
  <c r="AS175" i="7"/>
  <c r="AR175" i="7"/>
  <c r="AP175" i="7"/>
  <c r="AO175" i="7"/>
  <c r="AN175" i="7"/>
  <c r="AM175" i="7"/>
  <c r="AL175" i="7"/>
  <c r="AJ175" i="7"/>
  <c r="AI175" i="7"/>
  <c r="AH175" i="7"/>
  <c r="AG175" i="7"/>
  <c r="AF175" i="7"/>
  <c r="AE175" i="7"/>
  <c r="AV174" i="7"/>
  <c r="AU174" i="7"/>
  <c r="AT174" i="7"/>
  <c r="AS174" i="7"/>
  <c r="AR174" i="7"/>
  <c r="AP174" i="7"/>
  <c r="AO174" i="7"/>
  <c r="AN174" i="7"/>
  <c r="AM174" i="7"/>
  <c r="AL174" i="7"/>
  <c r="AJ174" i="7"/>
  <c r="AI174" i="7"/>
  <c r="AH174" i="7"/>
  <c r="AG174" i="7"/>
  <c r="AF174" i="7"/>
  <c r="AE174" i="7"/>
  <c r="AV173" i="7"/>
  <c r="AU173" i="7"/>
  <c r="AT173" i="7"/>
  <c r="AS173" i="7"/>
  <c r="AR173" i="7"/>
  <c r="AP173" i="7"/>
  <c r="AO173" i="7"/>
  <c r="AN173" i="7"/>
  <c r="AM173" i="7"/>
  <c r="AL173" i="7"/>
  <c r="AJ173" i="7"/>
  <c r="AI173" i="7"/>
  <c r="AH173" i="7"/>
  <c r="AG173" i="7"/>
  <c r="AF173" i="7"/>
  <c r="AE173" i="7"/>
  <c r="AV172" i="7"/>
  <c r="AU172" i="7"/>
  <c r="AT172" i="7"/>
  <c r="AS172" i="7"/>
  <c r="AR172" i="7"/>
  <c r="AP172" i="7"/>
  <c r="AO172" i="7"/>
  <c r="AN172" i="7"/>
  <c r="AM172" i="7"/>
  <c r="AL172" i="7"/>
  <c r="AJ172" i="7"/>
  <c r="AI172" i="7"/>
  <c r="AH172" i="7"/>
  <c r="AG172" i="7"/>
  <c r="AF172" i="7"/>
  <c r="AE172" i="7"/>
  <c r="AV171" i="7"/>
  <c r="AU171" i="7"/>
  <c r="AT171" i="7"/>
  <c r="AS171" i="7"/>
  <c r="AR171" i="7"/>
  <c r="AP171" i="7"/>
  <c r="AO171" i="7"/>
  <c r="AN171" i="7"/>
  <c r="AM171" i="7"/>
  <c r="AL171" i="7"/>
  <c r="AJ171" i="7"/>
  <c r="AI171" i="7"/>
  <c r="AH171" i="7"/>
  <c r="AG171" i="7"/>
  <c r="AF171" i="7"/>
  <c r="AE171" i="7"/>
  <c r="AV170" i="7"/>
  <c r="AU170" i="7"/>
  <c r="AT170" i="7"/>
  <c r="AS170" i="7"/>
  <c r="AR170" i="7"/>
  <c r="AP170" i="7"/>
  <c r="AO170" i="7"/>
  <c r="AN170" i="7"/>
  <c r="AM170" i="7"/>
  <c r="AL170" i="7"/>
  <c r="AJ170" i="7"/>
  <c r="AI170" i="7"/>
  <c r="AH170" i="7"/>
  <c r="AG170" i="7"/>
  <c r="AF170" i="7"/>
  <c r="AE170" i="7"/>
  <c r="AV169" i="7"/>
  <c r="AU169" i="7"/>
  <c r="AT169" i="7"/>
  <c r="AS169" i="7"/>
  <c r="AR169" i="7"/>
  <c r="AP169" i="7"/>
  <c r="AO169" i="7"/>
  <c r="AN169" i="7"/>
  <c r="AM169" i="7"/>
  <c r="AL169" i="7"/>
  <c r="AJ169" i="7"/>
  <c r="AI169" i="7"/>
  <c r="AH169" i="7"/>
  <c r="AG169" i="7"/>
  <c r="AF169" i="7"/>
  <c r="AE169" i="7"/>
  <c r="AV168" i="7"/>
  <c r="AU168" i="7"/>
  <c r="AT168" i="7"/>
  <c r="AS168" i="7"/>
  <c r="AR168" i="7"/>
  <c r="AP168" i="7"/>
  <c r="AO168" i="7"/>
  <c r="AN168" i="7"/>
  <c r="AM168" i="7"/>
  <c r="AL168" i="7"/>
  <c r="AJ168" i="7"/>
  <c r="AI168" i="7"/>
  <c r="AH168" i="7"/>
  <c r="AG168" i="7"/>
  <c r="AF168" i="7"/>
  <c r="AE168" i="7"/>
  <c r="AV167" i="7"/>
  <c r="AU167" i="7"/>
  <c r="AT167" i="7"/>
  <c r="AS167" i="7"/>
  <c r="AR167" i="7"/>
  <c r="AP167" i="7"/>
  <c r="AO167" i="7"/>
  <c r="AN167" i="7"/>
  <c r="AM167" i="7"/>
  <c r="AL167" i="7"/>
  <c r="AJ167" i="7"/>
  <c r="AI167" i="7"/>
  <c r="AH167" i="7"/>
  <c r="AG167" i="7"/>
  <c r="AF167" i="7"/>
  <c r="AE167" i="7"/>
  <c r="AV166" i="7"/>
  <c r="AU166" i="7"/>
  <c r="AT166" i="7"/>
  <c r="AS166" i="7"/>
  <c r="AR166" i="7"/>
  <c r="AP166" i="7"/>
  <c r="AO166" i="7"/>
  <c r="AN166" i="7"/>
  <c r="AM166" i="7"/>
  <c r="AL166" i="7"/>
  <c r="AJ166" i="7"/>
  <c r="AI166" i="7"/>
  <c r="AH166" i="7"/>
  <c r="AG166" i="7"/>
  <c r="AF166" i="7"/>
  <c r="AE166" i="7"/>
  <c r="AV165" i="7"/>
  <c r="AU165" i="7"/>
  <c r="AT165" i="7"/>
  <c r="AS165" i="7"/>
  <c r="AR165" i="7"/>
  <c r="AP165" i="7"/>
  <c r="AO165" i="7"/>
  <c r="AN165" i="7"/>
  <c r="AM165" i="7"/>
  <c r="AL165" i="7"/>
  <c r="AJ165" i="7"/>
  <c r="AI165" i="7"/>
  <c r="AH165" i="7"/>
  <c r="AG165" i="7"/>
  <c r="AF165" i="7"/>
  <c r="AE165" i="7"/>
  <c r="AV164" i="7"/>
  <c r="AU164" i="7"/>
  <c r="AT164" i="7"/>
  <c r="AS164" i="7"/>
  <c r="AR164" i="7"/>
  <c r="AP164" i="7"/>
  <c r="AO164" i="7"/>
  <c r="AN164" i="7"/>
  <c r="AM164" i="7"/>
  <c r="AL164" i="7"/>
  <c r="AJ164" i="7"/>
  <c r="AI164" i="7"/>
  <c r="AH164" i="7"/>
  <c r="AG164" i="7"/>
  <c r="AF164" i="7"/>
  <c r="AE164" i="7"/>
  <c r="AV163" i="7"/>
  <c r="AU163" i="7"/>
  <c r="AT163" i="7"/>
  <c r="AS163" i="7"/>
  <c r="AR163" i="7"/>
  <c r="AP163" i="7"/>
  <c r="AO163" i="7"/>
  <c r="AN163" i="7"/>
  <c r="AM163" i="7"/>
  <c r="AL163" i="7"/>
  <c r="AJ163" i="7"/>
  <c r="AI163" i="7"/>
  <c r="AH163" i="7"/>
  <c r="AG163" i="7"/>
  <c r="AF163" i="7"/>
  <c r="AE163" i="7"/>
  <c r="AV162" i="7"/>
  <c r="AU162" i="7"/>
  <c r="AT162" i="7"/>
  <c r="AS162" i="7"/>
  <c r="AR162" i="7"/>
  <c r="AP162" i="7"/>
  <c r="AO162" i="7"/>
  <c r="AN162" i="7"/>
  <c r="AM162" i="7"/>
  <c r="AL162" i="7"/>
  <c r="AJ162" i="7"/>
  <c r="AI162" i="7"/>
  <c r="AH162" i="7"/>
  <c r="AG162" i="7"/>
  <c r="AF162" i="7"/>
  <c r="AE162" i="7"/>
  <c r="AV161" i="7"/>
  <c r="AU161" i="7"/>
  <c r="AT161" i="7"/>
  <c r="AS161" i="7"/>
  <c r="AR161" i="7"/>
  <c r="AP161" i="7"/>
  <c r="AO161" i="7"/>
  <c r="AN161" i="7"/>
  <c r="AM161" i="7"/>
  <c r="AL161" i="7"/>
  <c r="AJ161" i="7"/>
  <c r="AI161" i="7"/>
  <c r="AH161" i="7"/>
  <c r="AG161" i="7"/>
  <c r="AF161" i="7"/>
  <c r="AE161" i="7"/>
  <c r="AV160" i="7"/>
  <c r="AU160" i="7"/>
  <c r="AT160" i="7"/>
  <c r="AS160" i="7"/>
  <c r="AR160" i="7"/>
  <c r="AP160" i="7"/>
  <c r="AO160" i="7"/>
  <c r="AN160" i="7"/>
  <c r="AM160" i="7"/>
  <c r="AL160" i="7"/>
  <c r="AJ160" i="7"/>
  <c r="AI160" i="7"/>
  <c r="AH160" i="7"/>
  <c r="AG160" i="7"/>
  <c r="AF160" i="7"/>
  <c r="AE160" i="7"/>
  <c r="AV159" i="7"/>
  <c r="AU159" i="7"/>
  <c r="AT159" i="7"/>
  <c r="AS159" i="7"/>
  <c r="AR159" i="7"/>
  <c r="AP159" i="7"/>
  <c r="AO159" i="7"/>
  <c r="AN159" i="7"/>
  <c r="AM159" i="7"/>
  <c r="AL159" i="7"/>
  <c r="AJ159" i="7"/>
  <c r="AI159" i="7"/>
  <c r="AH159" i="7"/>
  <c r="AG159" i="7"/>
  <c r="AF159" i="7"/>
  <c r="AE159" i="7"/>
  <c r="AV158" i="7"/>
  <c r="AU158" i="7"/>
  <c r="AT158" i="7"/>
  <c r="AS158" i="7"/>
  <c r="AR158" i="7"/>
  <c r="AP158" i="7"/>
  <c r="AO158" i="7"/>
  <c r="AN158" i="7"/>
  <c r="AM158" i="7"/>
  <c r="AL158" i="7"/>
  <c r="AJ158" i="7"/>
  <c r="AI158" i="7"/>
  <c r="AH158" i="7"/>
  <c r="AG158" i="7"/>
  <c r="AF158" i="7"/>
  <c r="AE158" i="7"/>
  <c r="AV157" i="7"/>
  <c r="AU157" i="7"/>
  <c r="AT157" i="7"/>
  <c r="AS157" i="7"/>
  <c r="AR157" i="7"/>
  <c r="AP157" i="7"/>
  <c r="AO157" i="7"/>
  <c r="AN157" i="7"/>
  <c r="AM157" i="7"/>
  <c r="AL157" i="7"/>
  <c r="AJ157" i="7"/>
  <c r="AI157" i="7"/>
  <c r="AH157" i="7"/>
  <c r="AG157" i="7"/>
  <c r="AF157" i="7"/>
  <c r="AE157" i="7"/>
  <c r="AV156" i="7"/>
  <c r="AU156" i="7"/>
  <c r="AT156" i="7"/>
  <c r="AS156" i="7"/>
  <c r="AR156" i="7"/>
  <c r="AP156" i="7"/>
  <c r="AO156" i="7"/>
  <c r="AN156" i="7"/>
  <c r="AM156" i="7"/>
  <c r="AL156" i="7"/>
  <c r="AJ156" i="7"/>
  <c r="AI156" i="7"/>
  <c r="AH156" i="7"/>
  <c r="AG156" i="7"/>
  <c r="AF156" i="7"/>
  <c r="AE156" i="7"/>
  <c r="AV155" i="7"/>
  <c r="AU155" i="7"/>
  <c r="AT155" i="7"/>
  <c r="AS155" i="7"/>
  <c r="AR155" i="7"/>
  <c r="AP155" i="7"/>
  <c r="AO155" i="7"/>
  <c r="AN155" i="7"/>
  <c r="AM155" i="7"/>
  <c r="AL155" i="7"/>
  <c r="AJ155" i="7"/>
  <c r="AI155" i="7"/>
  <c r="AH155" i="7"/>
  <c r="AG155" i="7"/>
  <c r="AF155" i="7"/>
  <c r="AE155" i="7"/>
  <c r="AV154" i="7"/>
  <c r="AU154" i="7"/>
  <c r="AT154" i="7"/>
  <c r="AS154" i="7"/>
  <c r="AR154" i="7"/>
  <c r="AP154" i="7"/>
  <c r="AO154" i="7"/>
  <c r="AN154" i="7"/>
  <c r="AM154" i="7"/>
  <c r="AL154" i="7"/>
  <c r="AJ154" i="7"/>
  <c r="AI154" i="7"/>
  <c r="AH154" i="7"/>
  <c r="AG154" i="7"/>
  <c r="AF154" i="7"/>
  <c r="AE154" i="7"/>
  <c r="AV153" i="7"/>
  <c r="AU153" i="7"/>
  <c r="AT153" i="7"/>
  <c r="AS153" i="7"/>
  <c r="AR153" i="7"/>
  <c r="AP153" i="7"/>
  <c r="AO153" i="7"/>
  <c r="AN153" i="7"/>
  <c r="AM153" i="7"/>
  <c r="AL153" i="7"/>
  <c r="AJ153" i="7"/>
  <c r="AI153" i="7"/>
  <c r="AH153" i="7"/>
  <c r="AG153" i="7"/>
  <c r="AF153" i="7"/>
  <c r="AE153" i="7"/>
  <c r="AV152" i="7"/>
  <c r="AU152" i="7"/>
  <c r="AT152" i="7"/>
  <c r="AS152" i="7"/>
  <c r="AR152" i="7"/>
  <c r="AP152" i="7"/>
  <c r="AO152" i="7"/>
  <c r="AN152" i="7"/>
  <c r="AM152" i="7"/>
  <c r="AL152" i="7"/>
  <c r="AJ152" i="7"/>
  <c r="AI152" i="7"/>
  <c r="AH152" i="7"/>
  <c r="AG152" i="7"/>
  <c r="AF152" i="7"/>
  <c r="AE152" i="7"/>
  <c r="AV151" i="7"/>
  <c r="AU151" i="7"/>
  <c r="AT151" i="7"/>
  <c r="AS151" i="7"/>
  <c r="AR151" i="7"/>
  <c r="AP151" i="7"/>
  <c r="AO151" i="7"/>
  <c r="AN151" i="7"/>
  <c r="AM151" i="7"/>
  <c r="AL151" i="7"/>
  <c r="AJ151" i="7"/>
  <c r="AI151" i="7"/>
  <c r="AH151" i="7"/>
  <c r="AG151" i="7"/>
  <c r="AF151" i="7"/>
  <c r="AE151" i="7"/>
  <c r="AV150" i="7"/>
  <c r="AU150" i="7"/>
  <c r="AT150" i="7"/>
  <c r="AS150" i="7"/>
  <c r="AR150" i="7"/>
  <c r="AP150" i="7"/>
  <c r="AO150" i="7"/>
  <c r="AN150" i="7"/>
  <c r="AM150" i="7"/>
  <c r="AL150" i="7"/>
  <c r="AJ150" i="7"/>
  <c r="AI150" i="7"/>
  <c r="AH150" i="7"/>
  <c r="AG150" i="7"/>
  <c r="AF150" i="7"/>
  <c r="AE150" i="7"/>
  <c r="AV149" i="7"/>
  <c r="AU149" i="7"/>
  <c r="AT149" i="7"/>
  <c r="AS149" i="7"/>
  <c r="AR149" i="7"/>
  <c r="AP149" i="7"/>
  <c r="AO149" i="7"/>
  <c r="AN149" i="7"/>
  <c r="AM149" i="7"/>
  <c r="AL149" i="7"/>
  <c r="AJ149" i="7"/>
  <c r="AI149" i="7"/>
  <c r="AH149" i="7"/>
  <c r="AG149" i="7"/>
  <c r="AF149" i="7"/>
  <c r="AE149" i="7"/>
  <c r="AV148" i="7"/>
  <c r="AU148" i="7"/>
  <c r="AT148" i="7"/>
  <c r="AS148" i="7"/>
  <c r="AR148" i="7"/>
  <c r="AP148" i="7"/>
  <c r="AO148" i="7"/>
  <c r="AN148" i="7"/>
  <c r="AM148" i="7"/>
  <c r="AL148" i="7"/>
  <c r="AJ148" i="7"/>
  <c r="AI148" i="7"/>
  <c r="AH148" i="7"/>
  <c r="AG148" i="7"/>
  <c r="AF148" i="7"/>
  <c r="AE148" i="7"/>
  <c r="AV147" i="7"/>
  <c r="AU147" i="7"/>
  <c r="AT147" i="7"/>
  <c r="AS147" i="7"/>
  <c r="AR147" i="7"/>
  <c r="AP147" i="7"/>
  <c r="AO147" i="7"/>
  <c r="AN147" i="7"/>
  <c r="AM147" i="7"/>
  <c r="AL147" i="7"/>
  <c r="AJ147" i="7"/>
  <c r="AI147" i="7"/>
  <c r="AH147" i="7"/>
  <c r="AG147" i="7"/>
  <c r="AF147" i="7"/>
  <c r="AE147" i="7"/>
  <c r="AV146" i="7"/>
  <c r="AU146" i="7"/>
  <c r="AT146" i="7"/>
  <c r="AS146" i="7"/>
  <c r="AR146" i="7"/>
  <c r="AP146" i="7"/>
  <c r="AO146" i="7"/>
  <c r="AN146" i="7"/>
  <c r="AM146" i="7"/>
  <c r="AL146" i="7"/>
  <c r="AJ146" i="7"/>
  <c r="AI146" i="7"/>
  <c r="AH146" i="7"/>
  <c r="AG146" i="7"/>
  <c r="AF146" i="7"/>
  <c r="AE146" i="7"/>
  <c r="AV145" i="7"/>
  <c r="AU145" i="7"/>
  <c r="AT145" i="7"/>
  <c r="AS145" i="7"/>
  <c r="AR145" i="7"/>
  <c r="AP145" i="7"/>
  <c r="AO145" i="7"/>
  <c r="AN145" i="7"/>
  <c r="AM145" i="7"/>
  <c r="AL145" i="7"/>
  <c r="AJ145" i="7"/>
  <c r="AI145" i="7"/>
  <c r="AH145" i="7"/>
  <c r="AG145" i="7"/>
  <c r="AF145" i="7"/>
  <c r="AE145" i="7"/>
  <c r="AV144" i="7"/>
  <c r="AU144" i="7"/>
  <c r="AT144" i="7"/>
  <c r="AS144" i="7"/>
  <c r="AR144" i="7"/>
  <c r="AP144" i="7"/>
  <c r="AO144" i="7"/>
  <c r="AN144" i="7"/>
  <c r="AM144" i="7"/>
  <c r="AL144" i="7"/>
  <c r="AJ144" i="7"/>
  <c r="AI144" i="7"/>
  <c r="AH144" i="7"/>
  <c r="AG144" i="7"/>
  <c r="AF144" i="7"/>
  <c r="AE144" i="7"/>
  <c r="AV143" i="7"/>
  <c r="AU143" i="7"/>
  <c r="AT143" i="7"/>
  <c r="AS143" i="7"/>
  <c r="AR143" i="7"/>
  <c r="AP143" i="7"/>
  <c r="AO143" i="7"/>
  <c r="AN143" i="7"/>
  <c r="AM143" i="7"/>
  <c r="AL143" i="7"/>
  <c r="AJ143" i="7"/>
  <c r="AI143" i="7"/>
  <c r="AH143" i="7"/>
  <c r="AG143" i="7"/>
  <c r="AF143" i="7"/>
  <c r="AE143" i="7"/>
  <c r="AV142" i="7"/>
  <c r="AU142" i="7"/>
  <c r="AT142" i="7"/>
  <c r="AS142" i="7"/>
  <c r="AR142" i="7"/>
  <c r="AP142" i="7"/>
  <c r="AO142" i="7"/>
  <c r="AN142" i="7"/>
  <c r="AM142" i="7"/>
  <c r="AL142" i="7"/>
  <c r="AJ142" i="7"/>
  <c r="AI142" i="7"/>
  <c r="AH142" i="7"/>
  <c r="AG142" i="7"/>
  <c r="AF142" i="7"/>
  <c r="AE142" i="7"/>
  <c r="AV141" i="7"/>
  <c r="AU141" i="7"/>
  <c r="AT141" i="7"/>
  <c r="AS141" i="7"/>
  <c r="AR141" i="7"/>
  <c r="AP141" i="7"/>
  <c r="AO141" i="7"/>
  <c r="AN141" i="7"/>
  <c r="AM141" i="7"/>
  <c r="AL141" i="7"/>
  <c r="AJ141" i="7"/>
  <c r="AI141" i="7"/>
  <c r="AH141" i="7"/>
  <c r="AG141" i="7"/>
  <c r="AF141" i="7"/>
  <c r="AE141" i="7"/>
  <c r="AV140" i="7"/>
  <c r="AU140" i="7"/>
  <c r="AT140" i="7"/>
  <c r="AS140" i="7"/>
  <c r="AR140" i="7"/>
  <c r="AP140" i="7"/>
  <c r="AO140" i="7"/>
  <c r="AN140" i="7"/>
  <c r="AM140" i="7"/>
  <c r="AL140" i="7"/>
  <c r="AJ140" i="7"/>
  <c r="AI140" i="7"/>
  <c r="AH140" i="7"/>
  <c r="AG140" i="7"/>
  <c r="AF140" i="7"/>
  <c r="AE140" i="7"/>
  <c r="AV139" i="7"/>
  <c r="AU139" i="7"/>
  <c r="AT139" i="7"/>
  <c r="AS139" i="7"/>
  <c r="AR139" i="7"/>
  <c r="AP139" i="7"/>
  <c r="AO139" i="7"/>
  <c r="AN139" i="7"/>
  <c r="AM139" i="7"/>
  <c r="AL139" i="7"/>
  <c r="AJ139" i="7"/>
  <c r="AI139" i="7"/>
  <c r="AH139" i="7"/>
  <c r="AG139" i="7"/>
  <c r="AF139" i="7"/>
  <c r="AE139" i="7"/>
  <c r="AV138" i="7"/>
  <c r="AU138" i="7"/>
  <c r="AT138" i="7"/>
  <c r="AS138" i="7"/>
  <c r="AR138" i="7"/>
  <c r="AP138" i="7"/>
  <c r="AO138" i="7"/>
  <c r="AN138" i="7"/>
  <c r="AM138" i="7"/>
  <c r="AL138" i="7"/>
  <c r="AJ138" i="7"/>
  <c r="AI138" i="7"/>
  <c r="AH138" i="7"/>
  <c r="AG138" i="7"/>
  <c r="AF138" i="7"/>
  <c r="AE138" i="7"/>
  <c r="AV137" i="7"/>
  <c r="AU137" i="7"/>
  <c r="AT137" i="7"/>
  <c r="AS137" i="7"/>
  <c r="AR137" i="7"/>
  <c r="AP137" i="7"/>
  <c r="AO137" i="7"/>
  <c r="AN137" i="7"/>
  <c r="AM137" i="7"/>
  <c r="AL137" i="7"/>
  <c r="AJ137" i="7"/>
  <c r="AI137" i="7"/>
  <c r="AH137" i="7"/>
  <c r="AG137" i="7"/>
  <c r="AF137" i="7"/>
  <c r="AE137" i="7"/>
  <c r="AV136" i="7"/>
  <c r="AU136" i="7"/>
  <c r="AT136" i="7"/>
  <c r="AS136" i="7"/>
  <c r="AR136" i="7"/>
  <c r="AP136" i="7"/>
  <c r="AO136" i="7"/>
  <c r="AN136" i="7"/>
  <c r="AM136" i="7"/>
  <c r="AL136" i="7"/>
  <c r="AJ136" i="7"/>
  <c r="AI136" i="7"/>
  <c r="AH136" i="7"/>
  <c r="AG136" i="7"/>
  <c r="AF136" i="7"/>
  <c r="AE136" i="7"/>
  <c r="AV135" i="7"/>
  <c r="AU135" i="7"/>
  <c r="AT135" i="7"/>
  <c r="AS135" i="7"/>
  <c r="AR135" i="7"/>
  <c r="AP135" i="7"/>
  <c r="AO135" i="7"/>
  <c r="AN135" i="7"/>
  <c r="AM135" i="7"/>
  <c r="AL135" i="7"/>
  <c r="AJ135" i="7"/>
  <c r="AI135" i="7"/>
  <c r="AH135" i="7"/>
  <c r="AG135" i="7"/>
  <c r="AF135" i="7"/>
  <c r="AE135" i="7"/>
  <c r="AV134" i="7"/>
  <c r="AU134" i="7"/>
  <c r="AT134" i="7"/>
  <c r="AS134" i="7"/>
  <c r="AR134" i="7"/>
  <c r="AP134" i="7"/>
  <c r="AO134" i="7"/>
  <c r="AN134" i="7"/>
  <c r="AM134" i="7"/>
  <c r="AL134" i="7"/>
  <c r="AJ134" i="7"/>
  <c r="AI134" i="7"/>
  <c r="AH134" i="7"/>
  <c r="AG134" i="7"/>
  <c r="AF134" i="7"/>
  <c r="AE134" i="7"/>
  <c r="AV133" i="7"/>
  <c r="AU133" i="7"/>
  <c r="AT133" i="7"/>
  <c r="AS133" i="7"/>
  <c r="AR133" i="7"/>
  <c r="AP133" i="7"/>
  <c r="AO133" i="7"/>
  <c r="AN133" i="7"/>
  <c r="AM133" i="7"/>
  <c r="AL133" i="7"/>
  <c r="AJ133" i="7"/>
  <c r="AI133" i="7"/>
  <c r="AH133" i="7"/>
  <c r="AG133" i="7"/>
  <c r="AF133" i="7"/>
  <c r="AE133" i="7"/>
  <c r="AV132" i="7"/>
  <c r="AU132" i="7"/>
  <c r="AT132" i="7"/>
  <c r="AS132" i="7"/>
  <c r="AR132" i="7"/>
  <c r="AP132" i="7"/>
  <c r="AO132" i="7"/>
  <c r="AN132" i="7"/>
  <c r="AM132" i="7"/>
  <c r="AL132" i="7"/>
  <c r="AJ132" i="7"/>
  <c r="AI132" i="7"/>
  <c r="AH132" i="7"/>
  <c r="AG132" i="7"/>
  <c r="AF132" i="7"/>
  <c r="AE132" i="7"/>
  <c r="AV131" i="7"/>
  <c r="AU131" i="7"/>
  <c r="AT131" i="7"/>
  <c r="AS131" i="7"/>
  <c r="AR131" i="7"/>
  <c r="AP131" i="7"/>
  <c r="AO131" i="7"/>
  <c r="AN131" i="7"/>
  <c r="AM131" i="7"/>
  <c r="AL131" i="7"/>
  <c r="AJ131" i="7"/>
  <c r="AI131" i="7"/>
  <c r="AH131" i="7"/>
  <c r="AG131" i="7"/>
  <c r="AF131" i="7"/>
  <c r="AE131" i="7"/>
  <c r="AV130" i="7"/>
  <c r="AU130" i="7"/>
  <c r="AT130" i="7"/>
  <c r="AS130" i="7"/>
  <c r="AR130" i="7"/>
  <c r="AP130" i="7"/>
  <c r="AO130" i="7"/>
  <c r="AN130" i="7"/>
  <c r="AM130" i="7"/>
  <c r="AL130" i="7"/>
  <c r="AJ130" i="7"/>
  <c r="AI130" i="7"/>
  <c r="AH130" i="7"/>
  <c r="AG130" i="7"/>
  <c r="AF130" i="7"/>
  <c r="AE130" i="7"/>
  <c r="AV129" i="7"/>
  <c r="AU129" i="7"/>
  <c r="AT129" i="7"/>
  <c r="AS129" i="7"/>
  <c r="AR129" i="7"/>
  <c r="AP129" i="7"/>
  <c r="AO129" i="7"/>
  <c r="AN129" i="7"/>
  <c r="AM129" i="7"/>
  <c r="AL129" i="7"/>
  <c r="AJ129" i="7"/>
  <c r="AI129" i="7"/>
  <c r="AH129" i="7"/>
  <c r="AG129" i="7"/>
  <c r="AF129" i="7"/>
  <c r="AE129" i="7"/>
  <c r="AV128" i="7"/>
  <c r="AU128" i="7"/>
  <c r="AT128" i="7"/>
  <c r="AS128" i="7"/>
  <c r="AR128" i="7"/>
  <c r="AP128" i="7"/>
  <c r="AO128" i="7"/>
  <c r="AN128" i="7"/>
  <c r="AM128" i="7"/>
  <c r="AL128" i="7"/>
  <c r="AJ128" i="7"/>
  <c r="AI128" i="7"/>
  <c r="AH128" i="7"/>
  <c r="AG128" i="7"/>
  <c r="AF128" i="7"/>
  <c r="AE128" i="7"/>
  <c r="AV127" i="7"/>
  <c r="AU127" i="7"/>
  <c r="AT127" i="7"/>
  <c r="AS127" i="7"/>
  <c r="AR127" i="7"/>
  <c r="AP127" i="7"/>
  <c r="AO127" i="7"/>
  <c r="AN127" i="7"/>
  <c r="AM127" i="7"/>
  <c r="AL127" i="7"/>
  <c r="AJ127" i="7"/>
  <c r="AI127" i="7"/>
  <c r="AH127" i="7"/>
  <c r="AG127" i="7"/>
  <c r="AF127" i="7"/>
  <c r="AE127" i="7"/>
  <c r="AV126" i="7"/>
  <c r="AU126" i="7"/>
  <c r="AT126" i="7"/>
  <c r="AS126" i="7"/>
  <c r="AR126" i="7"/>
  <c r="AP126" i="7"/>
  <c r="AO126" i="7"/>
  <c r="AN126" i="7"/>
  <c r="AM126" i="7"/>
  <c r="AL126" i="7"/>
  <c r="AJ126" i="7"/>
  <c r="AI126" i="7"/>
  <c r="AH126" i="7"/>
  <c r="AG126" i="7"/>
  <c r="AF126" i="7"/>
  <c r="AE126" i="7"/>
  <c r="AV125" i="7"/>
  <c r="AU125" i="7"/>
  <c r="AT125" i="7"/>
  <c r="AS125" i="7"/>
  <c r="AR125" i="7"/>
  <c r="AP125" i="7"/>
  <c r="AO125" i="7"/>
  <c r="AN125" i="7"/>
  <c r="AM125" i="7"/>
  <c r="AL125" i="7"/>
  <c r="AJ125" i="7"/>
  <c r="AI125" i="7"/>
  <c r="AH125" i="7"/>
  <c r="AG125" i="7"/>
  <c r="AF125" i="7"/>
  <c r="AE125" i="7"/>
  <c r="AV124" i="7"/>
  <c r="AU124" i="7"/>
  <c r="AT124" i="7"/>
  <c r="AS124" i="7"/>
  <c r="AR124" i="7"/>
  <c r="AP124" i="7"/>
  <c r="AO124" i="7"/>
  <c r="AN124" i="7"/>
  <c r="AM124" i="7"/>
  <c r="AL124" i="7"/>
  <c r="AJ124" i="7"/>
  <c r="AI124" i="7"/>
  <c r="AH124" i="7"/>
  <c r="AG124" i="7"/>
  <c r="AF124" i="7"/>
  <c r="AE124" i="7"/>
  <c r="AV123" i="7"/>
  <c r="AU123" i="7"/>
  <c r="AT123" i="7"/>
  <c r="AS123" i="7"/>
  <c r="AR123" i="7"/>
  <c r="AP123" i="7"/>
  <c r="AO123" i="7"/>
  <c r="AN123" i="7"/>
  <c r="AM123" i="7"/>
  <c r="AL123" i="7"/>
  <c r="AJ123" i="7"/>
  <c r="AI123" i="7"/>
  <c r="AH123" i="7"/>
  <c r="AG123" i="7"/>
  <c r="AF123" i="7"/>
  <c r="AE123" i="7"/>
  <c r="AV122" i="7"/>
  <c r="AU122" i="7"/>
  <c r="AT122" i="7"/>
  <c r="AS122" i="7"/>
  <c r="AR122" i="7"/>
  <c r="AP122" i="7"/>
  <c r="AO122" i="7"/>
  <c r="AN122" i="7"/>
  <c r="AM122" i="7"/>
  <c r="AL122" i="7"/>
  <c r="AJ122" i="7"/>
  <c r="AI122" i="7"/>
  <c r="AH122" i="7"/>
  <c r="AG122" i="7"/>
  <c r="AF122" i="7"/>
  <c r="AE122" i="7"/>
  <c r="AV121" i="7"/>
  <c r="AU121" i="7"/>
  <c r="AT121" i="7"/>
  <c r="AS121" i="7"/>
  <c r="AR121" i="7"/>
  <c r="AP121" i="7"/>
  <c r="AO121" i="7"/>
  <c r="AN121" i="7"/>
  <c r="AM121" i="7"/>
  <c r="AL121" i="7"/>
  <c r="AJ121" i="7"/>
  <c r="AI121" i="7"/>
  <c r="AH121" i="7"/>
  <c r="AG121" i="7"/>
  <c r="AF121" i="7"/>
  <c r="AE121" i="7"/>
  <c r="AV120" i="7"/>
  <c r="AU120" i="7"/>
  <c r="AT120" i="7"/>
  <c r="AS120" i="7"/>
  <c r="AR120" i="7"/>
  <c r="AP120" i="7"/>
  <c r="AO120" i="7"/>
  <c r="AN120" i="7"/>
  <c r="AM120" i="7"/>
  <c r="AL120" i="7"/>
  <c r="AJ120" i="7"/>
  <c r="AI120" i="7"/>
  <c r="AH120" i="7"/>
  <c r="AG120" i="7"/>
  <c r="AF120" i="7"/>
  <c r="AE120" i="7"/>
  <c r="AV119" i="7"/>
  <c r="AU119" i="7"/>
  <c r="AT119" i="7"/>
  <c r="AS119" i="7"/>
  <c r="AR119" i="7"/>
  <c r="AP119" i="7"/>
  <c r="AO119" i="7"/>
  <c r="AN119" i="7"/>
  <c r="AM119" i="7"/>
  <c r="AL119" i="7"/>
  <c r="AJ119" i="7"/>
  <c r="AI119" i="7"/>
  <c r="AH119" i="7"/>
  <c r="AG119" i="7"/>
  <c r="AF119" i="7"/>
  <c r="AE119" i="7"/>
  <c r="AV118" i="7"/>
  <c r="AU118" i="7"/>
  <c r="AT118" i="7"/>
  <c r="AS118" i="7"/>
  <c r="AR118" i="7"/>
  <c r="AP118" i="7"/>
  <c r="AO118" i="7"/>
  <c r="AN118" i="7"/>
  <c r="AM118" i="7"/>
  <c r="AL118" i="7"/>
  <c r="AJ118" i="7"/>
  <c r="AI118" i="7"/>
  <c r="AH118" i="7"/>
  <c r="AG118" i="7"/>
  <c r="AF118" i="7"/>
  <c r="AE118" i="7"/>
  <c r="AV117" i="7"/>
  <c r="AU117" i="7"/>
  <c r="AT117" i="7"/>
  <c r="AS117" i="7"/>
  <c r="AR117" i="7"/>
  <c r="AP117" i="7"/>
  <c r="AO117" i="7"/>
  <c r="AN117" i="7"/>
  <c r="AM117" i="7"/>
  <c r="AL117" i="7"/>
  <c r="AJ117" i="7"/>
  <c r="AI117" i="7"/>
  <c r="AH117" i="7"/>
  <c r="AG117" i="7"/>
  <c r="AF117" i="7"/>
  <c r="AE117" i="7"/>
  <c r="AV116" i="7"/>
  <c r="AU116" i="7"/>
  <c r="AT116" i="7"/>
  <c r="AS116" i="7"/>
  <c r="AR116" i="7"/>
  <c r="AP116" i="7"/>
  <c r="AO116" i="7"/>
  <c r="AN116" i="7"/>
  <c r="AM116" i="7"/>
  <c r="AL116" i="7"/>
  <c r="AJ116" i="7"/>
  <c r="AI116" i="7"/>
  <c r="AH116" i="7"/>
  <c r="AG116" i="7"/>
  <c r="AF116" i="7"/>
  <c r="AE116" i="7"/>
  <c r="AV115" i="7"/>
  <c r="AU115" i="7"/>
  <c r="AT115" i="7"/>
  <c r="AS115" i="7"/>
  <c r="AR115" i="7"/>
  <c r="AP115" i="7"/>
  <c r="AO115" i="7"/>
  <c r="AN115" i="7"/>
  <c r="AM115" i="7"/>
  <c r="AL115" i="7"/>
  <c r="AJ115" i="7"/>
  <c r="AI115" i="7"/>
  <c r="AH115" i="7"/>
  <c r="AG115" i="7"/>
  <c r="AF115" i="7"/>
  <c r="AE115" i="7"/>
  <c r="AV114" i="7"/>
  <c r="AU114" i="7"/>
  <c r="AT114" i="7"/>
  <c r="AS114" i="7"/>
  <c r="AR114" i="7"/>
  <c r="AP114" i="7"/>
  <c r="AO114" i="7"/>
  <c r="AN114" i="7"/>
  <c r="AM114" i="7"/>
  <c r="AL114" i="7"/>
  <c r="AJ114" i="7"/>
  <c r="AI114" i="7"/>
  <c r="AH114" i="7"/>
  <c r="AG114" i="7"/>
  <c r="AF114" i="7"/>
  <c r="AE114" i="7"/>
  <c r="AV113" i="7"/>
  <c r="AU113" i="7"/>
  <c r="AT113" i="7"/>
  <c r="AS113" i="7"/>
  <c r="AR113" i="7"/>
  <c r="AP113" i="7"/>
  <c r="AO113" i="7"/>
  <c r="AN113" i="7"/>
  <c r="AM113" i="7"/>
  <c r="AL113" i="7"/>
  <c r="AJ113" i="7"/>
  <c r="AI113" i="7"/>
  <c r="AH113" i="7"/>
  <c r="AG113" i="7"/>
  <c r="AF113" i="7"/>
  <c r="AE113" i="7"/>
  <c r="AV112" i="7"/>
  <c r="AU112" i="7"/>
  <c r="AT112" i="7"/>
  <c r="AS112" i="7"/>
  <c r="AR112" i="7"/>
  <c r="AP112" i="7"/>
  <c r="AO112" i="7"/>
  <c r="AN112" i="7"/>
  <c r="AM112" i="7"/>
  <c r="AL112" i="7"/>
  <c r="AJ112" i="7"/>
  <c r="AI112" i="7"/>
  <c r="AH112" i="7"/>
  <c r="AG112" i="7"/>
  <c r="AF112" i="7"/>
  <c r="AE112" i="7"/>
  <c r="AV111" i="7"/>
  <c r="AU111" i="7"/>
  <c r="AT111" i="7"/>
  <c r="AS111" i="7"/>
  <c r="AR111" i="7"/>
  <c r="AP111" i="7"/>
  <c r="AO111" i="7"/>
  <c r="AN111" i="7"/>
  <c r="AM111" i="7"/>
  <c r="AL111" i="7"/>
  <c r="AJ111" i="7"/>
  <c r="AI111" i="7"/>
  <c r="AH111" i="7"/>
  <c r="AG111" i="7"/>
  <c r="AF111" i="7"/>
  <c r="AE111" i="7"/>
  <c r="AV110" i="7"/>
  <c r="AU110" i="7"/>
  <c r="AT110" i="7"/>
  <c r="AS110" i="7"/>
  <c r="AR110" i="7"/>
  <c r="AP110" i="7"/>
  <c r="AO110" i="7"/>
  <c r="AN110" i="7"/>
  <c r="AM110" i="7"/>
  <c r="AL110" i="7"/>
  <c r="AJ110" i="7"/>
  <c r="AI110" i="7"/>
  <c r="AH110" i="7"/>
  <c r="AG110" i="7"/>
  <c r="AF110" i="7"/>
  <c r="AE110" i="7"/>
  <c r="AV109" i="7"/>
  <c r="AU109" i="7"/>
  <c r="AT109" i="7"/>
  <c r="AS109" i="7"/>
  <c r="AR109" i="7"/>
  <c r="AP109" i="7"/>
  <c r="AO109" i="7"/>
  <c r="AN109" i="7"/>
  <c r="AM109" i="7"/>
  <c r="AL109" i="7"/>
  <c r="AJ109" i="7"/>
  <c r="AI109" i="7"/>
  <c r="AH109" i="7"/>
  <c r="AG109" i="7"/>
  <c r="AF109" i="7"/>
  <c r="AE109" i="7"/>
  <c r="AV108" i="7"/>
  <c r="AU108" i="7"/>
  <c r="AT108" i="7"/>
  <c r="AS108" i="7"/>
  <c r="AR108" i="7"/>
  <c r="AP108" i="7"/>
  <c r="AO108" i="7"/>
  <c r="AN108" i="7"/>
  <c r="AM108" i="7"/>
  <c r="AL108" i="7"/>
  <c r="AJ108" i="7"/>
  <c r="AI108" i="7"/>
  <c r="AH108" i="7"/>
  <c r="AG108" i="7"/>
  <c r="AF108" i="7"/>
  <c r="AE108" i="7"/>
  <c r="AV107" i="7"/>
  <c r="AU107" i="7"/>
  <c r="AT107" i="7"/>
  <c r="AS107" i="7"/>
  <c r="AR107" i="7"/>
  <c r="AP107" i="7"/>
  <c r="AO107" i="7"/>
  <c r="AN107" i="7"/>
  <c r="AM107" i="7"/>
  <c r="AL107" i="7"/>
  <c r="AJ107" i="7"/>
  <c r="AI107" i="7"/>
  <c r="AH107" i="7"/>
  <c r="AG107" i="7"/>
  <c r="AF107" i="7"/>
  <c r="AE107" i="7"/>
  <c r="AV106" i="7"/>
  <c r="AU106" i="7"/>
  <c r="AT106" i="7"/>
  <c r="AS106" i="7"/>
  <c r="AR106" i="7"/>
  <c r="AP106" i="7"/>
  <c r="AO106" i="7"/>
  <c r="AN106" i="7"/>
  <c r="AM106" i="7"/>
  <c r="AL106" i="7"/>
  <c r="AJ106" i="7"/>
  <c r="AI106" i="7"/>
  <c r="AH106" i="7"/>
  <c r="AG106" i="7"/>
  <c r="AF106" i="7"/>
  <c r="AE106" i="7"/>
  <c r="AV105" i="7"/>
  <c r="AU105" i="7"/>
  <c r="AT105" i="7"/>
  <c r="AS105" i="7"/>
  <c r="AR105" i="7"/>
  <c r="AP105" i="7"/>
  <c r="AO105" i="7"/>
  <c r="AN105" i="7"/>
  <c r="AM105" i="7"/>
  <c r="AL105" i="7"/>
  <c r="AJ105" i="7"/>
  <c r="AI105" i="7"/>
  <c r="AH105" i="7"/>
  <c r="AG105" i="7"/>
  <c r="AF105" i="7"/>
  <c r="AE105" i="7"/>
  <c r="AV104" i="7"/>
  <c r="AU104" i="7"/>
  <c r="AT104" i="7"/>
  <c r="AS104" i="7"/>
  <c r="AR104" i="7"/>
  <c r="AP104" i="7"/>
  <c r="AO104" i="7"/>
  <c r="AN104" i="7"/>
  <c r="AM104" i="7"/>
  <c r="AL104" i="7"/>
  <c r="AJ104" i="7"/>
  <c r="AI104" i="7"/>
  <c r="AH104" i="7"/>
  <c r="AG104" i="7"/>
  <c r="AF104" i="7"/>
  <c r="AE104" i="7"/>
  <c r="AV103" i="7"/>
  <c r="AU103" i="7"/>
  <c r="AT103" i="7"/>
  <c r="AS103" i="7"/>
  <c r="AR103" i="7"/>
  <c r="AP103" i="7"/>
  <c r="AO103" i="7"/>
  <c r="AN103" i="7"/>
  <c r="AM103" i="7"/>
  <c r="AL103" i="7"/>
  <c r="AJ103" i="7"/>
  <c r="AI103" i="7"/>
  <c r="AH103" i="7"/>
  <c r="AG103" i="7"/>
  <c r="AF103" i="7"/>
  <c r="AE103" i="7"/>
  <c r="AV102" i="7"/>
  <c r="AU102" i="7"/>
  <c r="AT102" i="7"/>
  <c r="AS102" i="7"/>
  <c r="AR102" i="7"/>
  <c r="AP102" i="7"/>
  <c r="AO102" i="7"/>
  <c r="AN102" i="7"/>
  <c r="AM102" i="7"/>
  <c r="AL102" i="7"/>
  <c r="AJ102" i="7"/>
  <c r="AI102" i="7"/>
  <c r="AH102" i="7"/>
  <c r="AG102" i="7"/>
  <c r="AF102" i="7"/>
  <c r="AE102" i="7"/>
  <c r="AV101" i="7"/>
  <c r="AU101" i="7"/>
  <c r="AT101" i="7"/>
  <c r="AS101" i="7"/>
  <c r="AR101" i="7"/>
  <c r="AP101" i="7"/>
  <c r="AO101" i="7"/>
  <c r="AN101" i="7"/>
  <c r="AM101" i="7"/>
  <c r="AL101" i="7"/>
  <c r="AJ101" i="7"/>
  <c r="AI101" i="7"/>
  <c r="AH101" i="7"/>
  <c r="AG101" i="7"/>
  <c r="AF101" i="7"/>
  <c r="AE101" i="7"/>
  <c r="AV100" i="7"/>
  <c r="AU100" i="7"/>
  <c r="AT100" i="7"/>
  <c r="AS100" i="7"/>
  <c r="AR100" i="7"/>
  <c r="AP100" i="7"/>
  <c r="AO100" i="7"/>
  <c r="AN100" i="7"/>
  <c r="AM100" i="7"/>
  <c r="AL100" i="7"/>
  <c r="AJ100" i="7"/>
  <c r="AI100" i="7"/>
  <c r="AH100" i="7"/>
  <c r="AG100" i="7"/>
  <c r="AF100" i="7"/>
  <c r="AE100" i="7"/>
  <c r="AV99" i="7"/>
  <c r="AU99" i="7"/>
  <c r="AT99" i="7"/>
  <c r="AS99" i="7"/>
  <c r="AR99" i="7"/>
  <c r="AP99" i="7"/>
  <c r="AO99" i="7"/>
  <c r="AN99" i="7"/>
  <c r="AM99" i="7"/>
  <c r="AL99" i="7"/>
  <c r="AJ99" i="7"/>
  <c r="AI99" i="7"/>
  <c r="AH99" i="7"/>
  <c r="AG99" i="7"/>
  <c r="AF99" i="7"/>
  <c r="AE99" i="7"/>
  <c r="AV98" i="7"/>
  <c r="AU98" i="7"/>
  <c r="AT98" i="7"/>
  <c r="AS98" i="7"/>
  <c r="AR98" i="7"/>
  <c r="AP98" i="7"/>
  <c r="AO98" i="7"/>
  <c r="AN98" i="7"/>
  <c r="AM98" i="7"/>
  <c r="AL98" i="7"/>
  <c r="AJ98" i="7"/>
  <c r="AI98" i="7"/>
  <c r="AH98" i="7"/>
  <c r="AG98" i="7"/>
  <c r="AF98" i="7"/>
  <c r="AE98" i="7"/>
  <c r="AV97" i="7"/>
  <c r="AU97" i="7"/>
  <c r="AT97" i="7"/>
  <c r="AS97" i="7"/>
  <c r="AR97" i="7"/>
  <c r="AP97" i="7"/>
  <c r="AO97" i="7"/>
  <c r="AN97" i="7"/>
  <c r="AM97" i="7"/>
  <c r="AL97" i="7"/>
  <c r="AJ97" i="7"/>
  <c r="AI97" i="7"/>
  <c r="AH97" i="7"/>
  <c r="AG97" i="7"/>
  <c r="AF97" i="7"/>
  <c r="AE97" i="7"/>
  <c r="AV96" i="7"/>
  <c r="AU96" i="7"/>
  <c r="AT96" i="7"/>
  <c r="AS96" i="7"/>
  <c r="AR96" i="7"/>
  <c r="AP96" i="7"/>
  <c r="AO96" i="7"/>
  <c r="AN96" i="7"/>
  <c r="AM96" i="7"/>
  <c r="AL96" i="7"/>
  <c r="AJ96" i="7"/>
  <c r="AI96" i="7"/>
  <c r="AH96" i="7"/>
  <c r="AG96" i="7"/>
  <c r="AF96" i="7"/>
  <c r="AE96" i="7"/>
  <c r="AV95" i="7"/>
  <c r="AU95" i="7"/>
  <c r="AT95" i="7"/>
  <c r="AS95" i="7"/>
  <c r="AR95" i="7"/>
  <c r="AP95" i="7"/>
  <c r="AO95" i="7"/>
  <c r="AN95" i="7"/>
  <c r="AM95" i="7"/>
  <c r="AL95" i="7"/>
  <c r="AJ95" i="7"/>
  <c r="AI95" i="7"/>
  <c r="AH95" i="7"/>
  <c r="AG95" i="7"/>
  <c r="AF95" i="7"/>
  <c r="AE95" i="7"/>
  <c r="AV94" i="7"/>
  <c r="AU94" i="7"/>
  <c r="AT94" i="7"/>
  <c r="AS94" i="7"/>
  <c r="AR94" i="7"/>
  <c r="AP94" i="7"/>
  <c r="AO94" i="7"/>
  <c r="AN94" i="7"/>
  <c r="AM94" i="7"/>
  <c r="AL94" i="7"/>
  <c r="AJ94" i="7"/>
  <c r="AI94" i="7"/>
  <c r="AH94" i="7"/>
  <c r="AG94" i="7"/>
  <c r="AF94" i="7"/>
  <c r="AE94" i="7"/>
  <c r="AV93" i="7"/>
  <c r="AU93" i="7"/>
  <c r="AT93" i="7"/>
  <c r="AS93" i="7"/>
  <c r="AR93" i="7"/>
  <c r="AP93" i="7"/>
  <c r="AO93" i="7"/>
  <c r="AN93" i="7"/>
  <c r="AM93" i="7"/>
  <c r="AL93" i="7"/>
  <c r="AJ93" i="7"/>
  <c r="AI93" i="7"/>
  <c r="AH93" i="7"/>
  <c r="AG93" i="7"/>
  <c r="AF93" i="7"/>
  <c r="AE93" i="7"/>
  <c r="AV92" i="7"/>
  <c r="AU92" i="7"/>
  <c r="AT92" i="7"/>
  <c r="AS92" i="7"/>
  <c r="AR92" i="7"/>
  <c r="AP92" i="7"/>
  <c r="AO92" i="7"/>
  <c r="AN92" i="7"/>
  <c r="AM92" i="7"/>
  <c r="AL92" i="7"/>
  <c r="AJ92" i="7"/>
  <c r="AI92" i="7"/>
  <c r="AH92" i="7"/>
  <c r="AG92" i="7"/>
  <c r="AF92" i="7"/>
  <c r="AE92" i="7"/>
  <c r="AV91" i="7"/>
  <c r="AU91" i="7"/>
  <c r="AT91" i="7"/>
  <c r="AS91" i="7"/>
  <c r="AR91" i="7"/>
  <c r="AP91" i="7"/>
  <c r="AO91" i="7"/>
  <c r="AN91" i="7"/>
  <c r="AM91" i="7"/>
  <c r="AL91" i="7"/>
  <c r="AJ91" i="7"/>
  <c r="AI91" i="7"/>
  <c r="AH91" i="7"/>
  <c r="AG91" i="7"/>
  <c r="AF91" i="7"/>
  <c r="AE91" i="7"/>
  <c r="AV90" i="7"/>
  <c r="AU90" i="7"/>
  <c r="AT90" i="7"/>
  <c r="AS90" i="7"/>
  <c r="AR90" i="7"/>
  <c r="AP90" i="7"/>
  <c r="AO90" i="7"/>
  <c r="AN90" i="7"/>
  <c r="AM90" i="7"/>
  <c r="AL90" i="7"/>
  <c r="AJ90" i="7"/>
  <c r="AI90" i="7"/>
  <c r="AH90" i="7"/>
  <c r="AG90" i="7"/>
  <c r="AF90" i="7"/>
  <c r="AE90" i="7"/>
  <c r="AV89" i="7"/>
  <c r="AU89" i="7"/>
  <c r="AT89" i="7"/>
  <c r="AS89" i="7"/>
  <c r="AR89" i="7"/>
  <c r="AP89" i="7"/>
  <c r="AO89" i="7"/>
  <c r="AN89" i="7"/>
  <c r="AM89" i="7"/>
  <c r="AL89" i="7"/>
  <c r="AJ89" i="7"/>
  <c r="AI89" i="7"/>
  <c r="AH89" i="7"/>
  <c r="AG89" i="7"/>
  <c r="AF89" i="7"/>
  <c r="AE89" i="7"/>
  <c r="AV88" i="7"/>
  <c r="AU88" i="7"/>
  <c r="AT88" i="7"/>
  <c r="AS88" i="7"/>
  <c r="AR88" i="7"/>
  <c r="AP88" i="7"/>
  <c r="AO88" i="7"/>
  <c r="AN88" i="7"/>
  <c r="AM88" i="7"/>
  <c r="AL88" i="7"/>
  <c r="AJ88" i="7"/>
  <c r="AI88" i="7"/>
  <c r="AH88" i="7"/>
  <c r="AG88" i="7"/>
  <c r="AF88" i="7"/>
  <c r="AE88" i="7"/>
  <c r="AV87" i="7"/>
  <c r="AU87" i="7"/>
  <c r="AT87" i="7"/>
  <c r="AS87" i="7"/>
  <c r="AR87" i="7"/>
  <c r="AP87" i="7"/>
  <c r="AO87" i="7"/>
  <c r="AN87" i="7"/>
  <c r="AM87" i="7"/>
  <c r="AL87" i="7"/>
  <c r="AJ87" i="7"/>
  <c r="AI87" i="7"/>
  <c r="AH87" i="7"/>
  <c r="AG87" i="7"/>
  <c r="AF87" i="7"/>
  <c r="AE87" i="7"/>
  <c r="AV86" i="7"/>
  <c r="AU86" i="7"/>
  <c r="AT86" i="7"/>
  <c r="AS86" i="7"/>
  <c r="AR86" i="7"/>
  <c r="AP86" i="7"/>
  <c r="AO86" i="7"/>
  <c r="AN86" i="7"/>
  <c r="AM86" i="7"/>
  <c r="AL86" i="7"/>
  <c r="AJ86" i="7"/>
  <c r="AI86" i="7"/>
  <c r="AH86" i="7"/>
  <c r="AG86" i="7"/>
  <c r="AF86" i="7"/>
  <c r="AE86" i="7"/>
  <c r="AV85" i="7"/>
  <c r="AU85" i="7"/>
  <c r="AT85" i="7"/>
  <c r="AS85" i="7"/>
  <c r="AR85" i="7"/>
  <c r="AP85" i="7"/>
  <c r="AO85" i="7"/>
  <c r="AN85" i="7"/>
  <c r="AM85" i="7"/>
  <c r="AL85" i="7"/>
  <c r="AJ85" i="7"/>
  <c r="AI85" i="7"/>
  <c r="AH85" i="7"/>
  <c r="AG85" i="7"/>
  <c r="AF85" i="7"/>
  <c r="AE85" i="7"/>
  <c r="AV84" i="7"/>
  <c r="AU84" i="7"/>
  <c r="AT84" i="7"/>
  <c r="AS84" i="7"/>
  <c r="AR84" i="7"/>
  <c r="AP84" i="7"/>
  <c r="AO84" i="7"/>
  <c r="AN84" i="7"/>
  <c r="AM84" i="7"/>
  <c r="AL84" i="7"/>
  <c r="AJ84" i="7"/>
  <c r="AI84" i="7"/>
  <c r="AH84" i="7"/>
  <c r="AG84" i="7"/>
  <c r="AF84" i="7"/>
  <c r="AE84" i="7"/>
  <c r="AV83" i="7"/>
  <c r="AU83" i="7"/>
  <c r="AT83" i="7"/>
  <c r="AS83" i="7"/>
  <c r="AR83" i="7"/>
  <c r="AP83" i="7"/>
  <c r="AO83" i="7"/>
  <c r="AN83" i="7"/>
  <c r="AM83" i="7"/>
  <c r="AL83" i="7"/>
  <c r="AJ83" i="7"/>
  <c r="AI83" i="7"/>
  <c r="AH83" i="7"/>
  <c r="AG83" i="7"/>
  <c r="AF83" i="7"/>
  <c r="AE83" i="7"/>
  <c r="AV82" i="7"/>
  <c r="AU82" i="7"/>
  <c r="AT82" i="7"/>
  <c r="AS82" i="7"/>
  <c r="AR82" i="7"/>
  <c r="AP82" i="7"/>
  <c r="AO82" i="7"/>
  <c r="AN82" i="7"/>
  <c r="AM82" i="7"/>
  <c r="AL82" i="7"/>
  <c r="AJ82" i="7"/>
  <c r="AI82" i="7"/>
  <c r="AH82" i="7"/>
  <c r="AG82" i="7"/>
  <c r="AF82" i="7"/>
  <c r="AE82" i="7"/>
  <c r="AV81" i="7"/>
  <c r="AU81" i="7"/>
  <c r="AT81" i="7"/>
  <c r="AS81" i="7"/>
  <c r="AR81" i="7"/>
  <c r="AP81" i="7"/>
  <c r="AO81" i="7"/>
  <c r="AN81" i="7"/>
  <c r="AM81" i="7"/>
  <c r="AL81" i="7"/>
  <c r="AJ81" i="7"/>
  <c r="AI81" i="7"/>
  <c r="AH81" i="7"/>
  <c r="AG81" i="7"/>
  <c r="AF81" i="7"/>
  <c r="AE81" i="7"/>
  <c r="AV80" i="7"/>
  <c r="AU80" i="7"/>
  <c r="AT80" i="7"/>
  <c r="AS80" i="7"/>
  <c r="AR80" i="7"/>
  <c r="AP80" i="7"/>
  <c r="AO80" i="7"/>
  <c r="AN80" i="7"/>
  <c r="AM80" i="7"/>
  <c r="AL80" i="7"/>
  <c r="AJ80" i="7"/>
  <c r="AI80" i="7"/>
  <c r="AH80" i="7"/>
  <c r="AG80" i="7"/>
  <c r="AF80" i="7"/>
  <c r="AE80" i="7"/>
  <c r="AV79" i="7"/>
  <c r="AU79" i="7"/>
  <c r="AT79" i="7"/>
  <c r="AS79" i="7"/>
  <c r="AR79" i="7"/>
  <c r="AP79" i="7"/>
  <c r="AO79" i="7"/>
  <c r="AN79" i="7"/>
  <c r="AM79" i="7"/>
  <c r="AL79" i="7"/>
  <c r="AJ79" i="7"/>
  <c r="AI79" i="7"/>
  <c r="AH79" i="7"/>
  <c r="AG79" i="7"/>
  <c r="AF79" i="7"/>
  <c r="AE79" i="7"/>
  <c r="AV78" i="7"/>
  <c r="AU78" i="7"/>
  <c r="AT78" i="7"/>
  <c r="AS78" i="7"/>
  <c r="AR78" i="7"/>
  <c r="AP78" i="7"/>
  <c r="AO78" i="7"/>
  <c r="AN78" i="7"/>
  <c r="AM78" i="7"/>
  <c r="AL78" i="7"/>
  <c r="AJ78" i="7"/>
  <c r="AI78" i="7"/>
  <c r="AH78" i="7"/>
  <c r="AG78" i="7"/>
  <c r="AF78" i="7"/>
  <c r="AE78" i="7"/>
  <c r="AV77" i="7"/>
  <c r="AU77" i="7"/>
  <c r="AT77" i="7"/>
  <c r="AS77" i="7"/>
  <c r="AR77" i="7"/>
  <c r="AP77" i="7"/>
  <c r="AO77" i="7"/>
  <c r="AN77" i="7"/>
  <c r="AM77" i="7"/>
  <c r="AL77" i="7"/>
  <c r="AJ77" i="7"/>
  <c r="AI77" i="7"/>
  <c r="AH77" i="7"/>
  <c r="AG77" i="7"/>
  <c r="AF77" i="7"/>
  <c r="AE77" i="7"/>
  <c r="AV76" i="7"/>
  <c r="AU76" i="7"/>
  <c r="AT76" i="7"/>
  <c r="AS76" i="7"/>
  <c r="AR76" i="7"/>
  <c r="AP76" i="7"/>
  <c r="AO76" i="7"/>
  <c r="AN76" i="7"/>
  <c r="AM76" i="7"/>
  <c r="AL76" i="7"/>
  <c r="AJ76" i="7"/>
  <c r="AI76" i="7"/>
  <c r="AH76" i="7"/>
  <c r="AG76" i="7"/>
  <c r="AF76" i="7"/>
  <c r="AE76" i="7"/>
  <c r="AV75" i="7"/>
  <c r="AU75" i="7"/>
  <c r="AT75" i="7"/>
  <c r="AS75" i="7"/>
  <c r="AR75" i="7"/>
  <c r="AP75" i="7"/>
  <c r="AO75" i="7"/>
  <c r="AN75" i="7"/>
  <c r="AM75" i="7"/>
  <c r="AL75" i="7"/>
  <c r="AJ75" i="7"/>
  <c r="AI75" i="7"/>
  <c r="AH75" i="7"/>
  <c r="AG75" i="7"/>
  <c r="AF75" i="7"/>
  <c r="AE75" i="7"/>
  <c r="AV74" i="7"/>
  <c r="AU74" i="7"/>
  <c r="AT74" i="7"/>
  <c r="AS74" i="7"/>
  <c r="AR74" i="7"/>
  <c r="AP74" i="7"/>
  <c r="AO74" i="7"/>
  <c r="AN74" i="7"/>
  <c r="AM74" i="7"/>
  <c r="AL74" i="7"/>
  <c r="AJ74" i="7"/>
  <c r="AI74" i="7"/>
  <c r="AH74" i="7"/>
  <c r="AG74" i="7"/>
  <c r="AF74" i="7"/>
  <c r="AE74" i="7"/>
  <c r="AV73" i="7"/>
  <c r="AU73" i="7"/>
  <c r="AT73" i="7"/>
  <c r="AS73" i="7"/>
  <c r="AR73" i="7"/>
  <c r="AP73" i="7"/>
  <c r="AO73" i="7"/>
  <c r="AN73" i="7"/>
  <c r="AM73" i="7"/>
  <c r="AL73" i="7"/>
  <c r="AJ73" i="7"/>
  <c r="AI73" i="7"/>
  <c r="AH73" i="7"/>
  <c r="AG73" i="7"/>
  <c r="AF73" i="7"/>
  <c r="AE73" i="7"/>
  <c r="AV72" i="7"/>
  <c r="AU72" i="7"/>
  <c r="AT72" i="7"/>
  <c r="AS72" i="7"/>
  <c r="AR72" i="7"/>
  <c r="AP72" i="7"/>
  <c r="AO72" i="7"/>
  <c r="AN72" i="7"/>
  <c r="AM72" i="7"/>
  <c r="AL72" i="7"/>
  <c r="AJ72" i="7"/>
  <c r="AI72" i="7"/>
  <c r="AH72" i="7"/>
  <c r="AG72" i="7"/>
  <c r="AF72" i="7"/>
  <c r="AE72" i="7"/>
  <c r="AV71" i="7"/>
  <c r="AU71" i="7"/>
  <c r="AT71" i="7"/>
  <c r="AS71" i="7"/>
  <c r="AR71" i="7"/>
  <c r="AP71" i="7"/>
  <c r="AO71" i="7"/>
  <c r="AN71" i="7"/>
  <c r="AM71" i="7"/>
  <c r="AL71" i="7"/>
  <c r="AJ71" i="7"/>
  <c r="AI71" i="7"/>
  <c r="AH71" i="7"/>
  <c r="AG71" i="7"/>
  <c r="AF71" i="7"/>
  <c r="AE71" i="7"/>
  <c r="AV70" i="7"/>
  <c r="AU70" i="7"/>
  <c r="AT70" i="7"/>
  <c r="AS70" i="7"/>
  <c r="AR70" i="7"/>
  <c r="AP70" i="7"/>
  <c r="AO70" i="7"/>
  <c r="AN70" i="7"/>
  <c r="AM70" i="7"/>
  <c r="AL70" i="7"/>
  <c r="AJ70" i="7"/>
  <c r="AI70" i="7"/>
  <c r="AH70" i="7"/>
  <c r="AG70" i="7"/>
  <c r="AF70" i="7"/>
  <c r="AE70" i="7"/>
  <c r="AV69" i="7"/>
  <c r="AU69" i="7"/>
  <c r="AT69" i="7"/>
  <c r="AS69" i="7"/>
  <c r="AR69" i="7"/>
  <c r="AP69" i="7"/>
  <c r="AO69" i="7"/>
  <c r="AN69" i="7"/>
  <c r="AM69" i="7"/>
  <c r="AL69" i="7"/>
  <c r="AJ69" i="7"/>
  <c r="AI69" i="7"/>
  <c r="AH69" i="7"/>
  <c r="AG69" i="7"/>
  <c r="AF69" i="7"/>
  <c r="AE69" i="7"/>
  <c r="AV68" i="7"/>
  <c r="AU68" i="7"/>
  <c r="AT68" i="7"/>
  <c r="AS68" i="7"/>
  <c r="AR68" i="7"/>
  <c r="AP68" i="7"/>
  <c r="AO68" i="7"/>
  <c r="AN68" i="7"/>
  <c r="AM68" i="7"/>
  <c r="AL68" i="7"/>
  <c r="AJ68" i="7"/>
  <c r="AI68" i="7"/>
  <c r="AH68" i="7"/>
  <c r="AG68" i="7"/>
  <c r="AF68" i="7"/>
  <c r="AE68" i="7"/>
  <c r="AV67" i="7"/>
  <c r="AU67" i="7"/>
  <c r="AT67" i="7"/>
  <c r="AS67" i="7"/>
  <c r="AR67" i="7"/>
  <c r="AP67" i="7"/>
  <c r="AO67" i="7"/>
  <c r="AN67" i="7"/>
  <c r="AM67" i="7"/>
  <c r="AL67" i="7"/>
  <c r="AJ67" i="7"/>
  <c r="AI67" i="7"/>
  <c r="AH67" i="7"/>
  <c r="AG67" i="7"/>
  <c r="AF67" i="7"/>
  <c r="AE67" i="7"/>
  <c r="AV66" i="7"/>
  <c r="AU66" i="7"/>
  <c r="AT66" i="7"/>
  <c r="AS66" i="7"/>
  <c r="AR66" i="7"/>
  <c r="AP66" i="7"/>
  <c r="AO66" i="7"/>
  <c r="AN66" i="7"/>
  <c r="AM66" i="7"/>
  <c r="AL66" i="7"/>
  <c r="AJ66" i="7"/>
  <c r="AI66" i="7"/>
  <c r="AH66" i="7"/>
  <c r="AG66" i="7"/>
  <c r="AF66" i="7"/>
  <c r="AE66" i="7"/>
  <c r="AV65" i="7"/>
  <c r="AU65" i="7"/>
  <c r="AT65" i="7"/>
  <c r="AS65" i="7"/>
  <c r="AR65" i="7"/>
  <c r="AP65" i="7"/>
  <c r="AO65" i="7"/>
  <c r="AN65" i="7"/>
  <c r="AM65" i="7"/>
  <c r="AL65" i="7"/>
  <c r="AJ65" i="7"/>
  <c r="AI65" i="7"/>
  <c r="AH65" i="7"/>
  <c r="AG65" i="7"/>
  <c r="AF65" i="7"/>
  <c r="AE65" i="7"/>
  <c r="AV64" i="7"/>
  <c r="AU64" i="7"/>
  <c r="AT64" i="7"/>
  <c r="AS64" i="7"/>
  <c r="AR64" i="7"/>
  <c r="AP64" i="7"/>
  <c r="AO64" i="7"/>
  <c r="AN64" i="7"/>
  <c r="AM64" i="7"/>
  <c r="AL64" i="7"/>
  <c r="AJ64" i="7"/>
  <c r="AI64" i="7"/>
  <c r="AH64" i="7"/>
  <c r="AG64" i="7"/>
  <c r="AF64" i="7"/>
  <c r="AE64" i="7"/>
  <c r="AV63" i="7"/>
  <c r="AU63" i="7"/>
  <c r="AT63" i="7"/>
  <c r="AS63" i="7"/>
  <c r="AR63" i="7"/>
  <c r="AP63" i="7"/>
  <c r="AO63" i="7"/>
  <c r="AN63" i="7"/>
  <c r="AM63" i="7"/>
  <c r="AL63" i="7"/>
  <c r="AJ63" i="7"/>
  <c r="AI63" i="7"/>
  <c r="AH63" i="7"/>
  <c r="AG63" i="7"/>
  <c r="AF63" i="7"/>
  <c r="AE63" i="7"/>
  <c r="AV62" i="7"/>
  <c r="AU62" i="7"/>
  <c r="AT62" i="7"/>
  <c r="AS62" i="7"/>
  <c r="AR62" i="7"/>
  <c r="AP62" i="7"/>
  <c r="AO62" i="7"/>
  <c r="AN62" i="7"/>
  <c r="AM62" i="7"/>
  <c r="AL62" i="7"/>
  <c r="AJ62" i="7"/>
  <c r="AI62" i="7"/>
  <c r="AH62" i="7"/>
  <c r="AG62" i="7"/>
  <c r="AF62" i="7"/>
  <c r="AE62" i="7"/>
  <c r="AV61" i="7"/>
  <c r="AU61" i="7"/>
  <c r="AT61" i="7"/>
  <c r="AS61" i="7"/>
  <c r="AR61" i="7"/>
  <c r="AP61" i="7"/>
  <c r="AO61" i="7"/>
  <c r="AN61" i="7"/>
  <c r="AM61" i="7"/>
  <c r="AL61" i="7"/>
  <c r="AJ61" i="7"/>
  <c r="AI61" i="7"/>
  <c r="AH61" i="7"/>
  <c r="AG61" i="7"/>
  <c r="AF61" i="7"/>
  <c r="AE61" i="7"/>
  <c r="AV60" i="7"/>
  <c r="AU60" i="7"/>
  <c r="AT60" i="7"/>
  <c r="AS60" i="7"/>
  <c r="AR60" i="7"/>
  <c r="AP60" i="7"/>
  <c r="AO60" i="7"/>
  <c r="AN60" i="7"/>
  <c r="AM60" i="7"/>
  <c r="AL60" i="7"/>
  <c r="AJ60" i="7"/>
  <c r="AI60" i="7"/>
  <c r="AH60" i="7"/>
  <c r="AG60" i="7"/>
  <c r="AF60" i="7"/>
  <c r="AE60" i="7"/>
  <c r="AV59" i="7"/>
  <c r="AU59" i="7"/>
  <c r="AT59" i="7"/>
  <c r="AS59" i="7"/>
  <c r="AR59" i="7"/>
  <c r="AP59" i="7"/>
  <c r="AO59" i="7"/>
  <c r="AN59" i="7"/>
  <c r="AM59" i="7"/>
  <c r="AL59" i="7"/>
  <c r="AJ59" i="7"/>
  <c r="AI59" i="7"/>
  <c r="AH59" i="7"/>
  <c r="AG59" i="7"/>
  <c r="AF59" i="7"/>
  <c r="AE59" i="7"/>
  <c r="AV58" i="7"/>
  <c r="AU58" i="7"/>
  <c r="AT58" i="7"/>
  <c r="AS58" i="7"/>
  <c r="AR58" i="7"/>
  <c r="AP58" i="7"/>
  <c r="AO58" i="7"/>
  <c r="AN58" i="7"/>
  <c r="AM58" i="7"/>
  <c r="AL58" i="7"/>
  <c r="AJ58" i="7"/>
  <c r="AI58" i="7"/>
  <c r="AH58" i="7"/>
  <c r="AG58" i="7"/>
  <c r="AF58" i="7"/>
  <c r="AE58" i="7"/>
  <c r="AV57" i="7"/>
  <c r="AU57" i="7"/>
  <c r="AT57" i="7"/>
  <c r="AS57" i="7"/>
  <c r="AR57" i="7"/>
  <c r="AP57" i="7"/>
  <c r="AO57" i="7"/>
  <c r="AN57" i="7"/>
  <c r="AM57" i="7"/>
  <c r="AL57" i="7"/>
  <c r="AJ57" i="7"/>
  <c r="AI57" i="7"/>
  <c r="AH57" i="7"/>
  <c r="AG57" i="7"/>
  <c r="AF57" i="7"/>
  <c r="AE57" i="7"/>
  <c r="AV56" i="7"/>
  <c r="AU56" i="7"/>
  <c r="AT56" i="7"/>
  <c r="AS56" i="7"/>
  <c r="AR56" i="7"/>
  <c r="AP56" i="7"/>
  <c r="AO56" i="7"/>
  <c r="AN56" i="7"/>
  <c r="AM56" i="7"/>
  <c r="AL56" i="7"/>
  <c r="AJ56" i="7"/>
  <c r="AI56" i="7"/>
  <c r="AH56" i="7"/>
  <c r="AG56" i="7"/>
  <c r="AF56" i="7"/>
  <c r="AE56" i="7"/>
  <c r="AV55" i="7"/>
  <c r="AU55" i="7"/>
  <c r="AT55" i="7"/>
  <c r="AS55" i="7"/>
  <c r="AR55" i="7"/>
  <c r="AP55" i="7"/>
  <c r="AO55" i="7"/>
  <c r="AN55" i="7"/>
  <c r="AM55" i="7"/>
  <c r="AL55" i="7"/>
  <c r="AJ55" i="7"/>
  <c r="AI55" i="7"/>
  <c r="AH55" i="7"/>
  <c r="AG55" i="7"/>
  <c r="AF55" i="7"/>
  <c r="AE55" i="7"/>
  <c r="AV54" i="7"/>
  <c r="AU54" i="7"/>
  <c r="AT54" i="7"/>
  <c r="AS54" i="7"/>
  <c r="AR54" i="7"/>
  <c r="AP54" i="7"/>
  <c r="AO54" i="7"/>
  <c r="AN54" i="7"/>
  <c r="AM54" i="7"/>
  <c r="AL54" i="7"/>
  <c r="AJ54" i="7"/>
  <c r="AI54" i="7"/>
  <c r="AH54" i="7"/>
  <c r="AG54" i="7"/>
  <c r="AF54" i="7"/>
  <c r="AE54" i="7"/>
  <c r="AV53" i="7"/>
  <c r="AU53" i="7"/>
  <c r="AT53" i="7"/>
  <c r="AS53" i="7"/>
  <c r="AR53" i="7"/>
  <c r="AP53" i="7"/>
  <c r="AO53" i="7"/>
  <c r="AN53" i="7"/>
  <c r="AM53" i="7"/>
  <c r="AL53" i="7"/>
  <c r="AJ53" i="7"/>
  <c r="AI53" i="7"/>
  <c r="AH53" i="7"/>
  <c r="AG53" i="7"/>
  <c r="AF53" i="7"/>
  <c r="AE53" i="7"/>
  <c r="AV52" i="7"/>
  <c r="AU52" i="7"/>
  <c r="AT52" i="7"/>
  <c r="AS52" i="7"/>
  <c r="AR52" i="7"/>
  <c r="AP52" i="7"/>
  <c r="AO52" i="7"/>
  <c r="AN52" i="7"/>
  <c r="AM52" i="7"/>
  <c r="AL52" i="7"/>
  <c r="AJ52" i="7"/>
  <c r="AI52" i="7"/>
  <c r="AH52" i="7"/>
  <c r="AG52" i="7"/>
  <c r="AF52" i="7"/>
  <c r="AE52" i="7"/>
  <c r="AV51" i="7"/>
  <c r="AU51" i="7"/>
  <c r="AT51" i="7"/>
  <c r="AS51" i="7"/>
  <c r="AR51" i="7"/>
  <c r="AP51" i="7"/>
  <c r="AO51" i="7"/>
  <c r="AN51" i="7"/>
  <c r="AM51" i="7"/>
  <c r="AL51" i="7"/>
  <c r="AJ51" i="7"/>
  <c r="AI51" i="7"/>
  <c r="AH51" i="7"/>
  <c r="AG51" i="7"/>
  <c r="AF51" i="7"/>
  <c r="AE51" i="7"/>
  <c r="AV50" i="7"/>
  <c r="AU50" i="7"/>
  <c r="AT50" i="7"/>
  <c r="AS50" i="7"/>
  <c r="AR50" i="7"/>
  <c r="AP50" i="7"/>
  <c r="AO50" i="7"/>
  <c r="AN50" i="7"/>
  <c r="AM50" i="7"/>
  <c r="AL50" i="7"/>
  <c r="AJ50" i="7"/>
  <c r="AI50" i="7"/>
  <c r="AH50" i="7"/>
  <c r="AG50" i="7"/>
  <c r="AF50" i="7"/>
  <c r="AE50" i="7"/>
  <c r="AV49" i="7"/>
  <c r="AU49" i="7"/>
  <c r="AT49" i="7"/>
  <c r="AS49" i="7"/>
  <c r="AR49" i="7"/>
  <c r="AP49" i="7"/>
  <c r="AO49" i="7"/>
  <c r="AN49" i="7"/>
  <c r="AM49" i="7"/>
  <c r="AL49" i="7"/>
  <c r="AJ49" i="7"/>
  <c r="AI49" i="7"/>
  <c r="AH49" i="7"/>
  <c r="AG49" i="7"/>
  <c r="AF49" i="7"/>
  <c r="AE49" i="7"/>
  <c r="AV48" i="7"/>
  <c r="AU48" i="7"/>
  <c r="AT48" i="7"/>
  <c r="AS48" i="7"/>
  <c r="AR48" i="7"/>
  <c r="AP48" i="7"/>
  <c r="AO48" i="7"/>
  <c r="AN48" i="7"/>
  <c r="AM48" i="7"/>
  <c r="AL48" i="7"/>
  <c r="AJ48" i="7"/>
  <c r="AI48" i="7"/>
  <c r="AH48" i="7"/>
  <c r="AG48" i="7"/>
  <c r="AF48" i="7"/>
  <c r="AE48" i="7"/>
  <c r="AV47" i="7"/>
  <c r="AU47" i="7"/>
  <c r="AT47" i="7"/>
  <c r="AS47" i="7"/>
  <c r="AR47" i="7"/>
  <c r="AP47" i="7"/>
  <c r="AO47" i="7"/>
  <c r="AN47" i="7"/>
  <c r="AM47" i="7"/>
  <c r="AL47" i="7"/>
  <c r="AJ47" i="7"/>
  <c r="AI47" i="7"/>
  <c r="AH47" i="7"/>
  <c r="AG47" i="7"/>
  <c r="AF47" i="7"/>
  <c r="AE47" i="7"/>
  <c r="AV46" i="7"/>
  <c r="AU46" i="7"/>
  <c r="AT46" i="7"/>
  <c r="AS46" i="7"/>
  <c r="AR46" i="7"/>
  <c r="AP46" i="7"/>
  <c r="AO46" i="7"/>
  <c r="AN46" i="7"/>
  <c r="AM46" i="7"/>
  <c r="AL46" i="7"/>
  <c r="AJ46" i="7"/>
  <c r="AI46" i="7"/>
  <c r="AH46" i="7"/>
  <c r="AG46" i="7"/>
  <c r="AF46" i="7"/>
  <c r="AE46" i="7"/>
  <c r="AV45" i="7"/>
  <c r="AU45" i="7"/>
  <c r="AT45" i="7"/>
  <c r="AS45" i="7"/>
  <c r="AR45" i="7"/>
  <c r="AP45" i="7"/>
  <c r="AO45" i="7"/>
  <c r="AN45" i="7"/>
  <c r="AM45" i="7"/>
  <c r="AL45" i="7"/>
  <c r="AJ45" i="7"/>
  <c r="AI45" i="7"/>
  <c r="AH45" i="7"/>
  <c r="AG45" i="7"/>
  <c r="AF45" i="7"/>
  <c r="AE45" i="7"/>
  <c r="AV44" i="7"/>
  <c r="AU44" i="7"/>
  <c r="AT44" i="7"/>
  <c r="AS44" i="7"/>
  <c r="AR44" i="7"/>
  <c r="AP44" i="7"/>
  <c r="AO44" i="7"/>
  <c r="AN44" i="7"/>
  <c r="AM44" i="7"/>
  <c r="AL44" i="7"/>
  <c r="AJ44" i="7"/>
  <c r="AI44" i="7"/>
  <c r="AH44" i="7"/>
  <c r="AG44" i="7"/>
  <c r="AF44" i="7"/>
  <c r="AE44" i="7"/>
  <c r="AV43" i="7"/>
  <c r="AU43" i="7"/>
  <c r="AT43" i="7"/>
  <c r="AS43" i="7"/>
  <c r="AR43" i="7"/>
  <c r="AP43" i="7"/>
  <c r="AO43" i="7"/>
  <c r="AN43" i="7"/>
  <c r="AM43" i="7"/>
  <c r="AL43" i="7"/>
  <c r="AJ43" i="7"/>
  <c r="AI43" i="7"/>
  <c r="AH43" i="7"/>
  <c r="AG43" i="7"/>
  <c r="AF43" i="7"/>
  <c r="AE43" i="7"/>
  <c r="AV42" i="7"/>
  <c r="AU42" i="7"/>
  <c r="AT42" i="7"/>
  <c r="AS42" i="7"/>
  <c r="AR42" i="7"/>
  <c r="AP42" i="7"/>
  <c r="AO42" i="7"/>
  <c r="AN42" i="7"/>
  <c r="AM42" i="7"/>
  <c r="AL42" i="7"/>
  <c r="AJ42" i="7"/>
  <c r="AI42" i="7"/>
  <c r="AH42" i="7"/>
  <c r="AG42" i="7"/>
  <c r="AF42" i="7"/>
  <c r="AE42" i="7"/>
  <c r="AV41" i="7"/>
  <c r="AU41" i="7"/>
  <c r="AT41" i="7"/>
  <c r="AS41" i="7"/>
  <c r="AR41" i="7"/>
  <c r="AP41" i="7"/>
  <c r="AO41" i="7"/>
  <c r="AN41" i="7"/>
  <c r="AM41" i="7"/>
  <c r="AL41" i="7"/>
  <c r="AJ41" i="7"/>
  <c r="AI41" i="7"/>
  <c r="AH41" i="7"/>
  <c r="AG41" i="7"/>
  <c r="AF41" i="7"/>
  <c r="AE41" i="7"/>
  <c r="AV40" i="7"/>
  <c r="AU40" i="7"/>
  <c r="AT40" i="7"/>
  <c r="AS40" i="7"/>
  <c r="AR40" i="7"/>
  <c r="AP40" i="7"/>
  <c r="AO40" i="7"/>
  <c r="AN40" i="7"/>
  <c r="AM40" i="7"/>
  <c r="AL40" i="7"/>
  <c r="AJ40" i="7"/>
  <c r="AI40" i="7"/>
  <c r="AH40" i="7"/>
  <c r="AG40" i="7"/>
  <c r="AF40" i="7"/>
  <c r="AE40" i="7"/>
  <c r="AV39" i="7"/>
  <c r="AU39" i="7"/>
  <c r="AT39" i="7"/>
  <c r="AS39" i="7"/>
  <c r="AR39" i="7"/>
  <c r="AP39" i="7"/>
  <c r="AO39" i="7"/>
  <c r="AN39" i="7"/>
  <c r="AM39" i="7"/>
  <c r="AL39" i="7"/>
  <c r="AJ39" i="7"/>
  <c r="AI39" i="7"/>
  <c r="AH39" i="7"/>
  <c r="AG39" i="7"/>
  <c r="AF39" i="7"/>
  <c r="AE39" i="7"/>
  <c r="AV38" i="7"/>
  <c r="AU38" i="7"/>
  <c r="AT38" i="7"/>
  <c r="AS38" i="7"/>
  <c r="AR38" i="7"/>
  <c r="AP38" i="7"/>
  <c r="AO38" i="7"/>
  <c r="AN38" i="7"/>
  <c r="AM38" i="7"/>
  <c r="AL38" i="7"/>
  <c r="AJ38" i="7"/>
  <c r="AI38" i="7"/>
  <c r="AH38" i="7"/>
  <c r="AG38" i="7"/>
  <c r="AF38" i="7"/>
  <c r="AE38" i="7"/>
  <c r="AV37" i="7"/>
  <c r="AU37" i="7"/>
  <c r="AT37" i="7"/>
  <c r="AS37" i="7"/>
  <c r="AR37" i="7"/>
  <c r="AP37" i="7"/>
  <c r="AO37" i="7"/>
  <c r="AN37" i="7"/>
  <c r="AM37" i="7"/>
  <c r="AL37" i="7"/>
  <c r="AJ37" i="7"/>
  <c r="AI37" i="7"/>
  <c r="AH37" i="7"/>
  <c r="AG37" i="7"/>
  <c r="AF37" i="7"/>
  <c r="AE37" i="7"/>
  <c r="AV36" i="7"/>
  <c r="AU36" i="7"/>
  <c r="AT36" i="7"/>
  <c r="AS36" i="7"/>
  <c r="AR36" i="7"/>
  <c r="AP36" i="7"/>
  <c r="AO36" i="7"/>
  <c r="AN36" i="7"/>
  <c r="AM36" i="7"/>
  <c r="AL36" i="7"/>
  <c r="AJ36" i="7"/>
  <c r="AI36" i="7"/>
  <c r="AH36" i="7"/>
  <c r="AG36" i="7"/>
  <c r="AF36" i="7"/>
  <c r="AE36" i="7"/>
  <c r="AV35" i="7"/>
  <c r="AU35" i="7"/>
  <c r="AT35" i="7"/>
  <c r="AS35" i="7"/>
  <c r="AR35" i="7"/>
  <c r="AP35" i="7"/>
  <c r="AO35" i="7"/>
  <c r="AN35" i="7"/>
  <c r="AM35" i="7"/>
  <c r="AL35" i="7"/>
  <c r="AJ35" i="7"/>
  <c r="AI35" i="7"/>
  <c r="AH35" i="7"/>
  <c r="AG35" i="7"/>
  <c r="AF35" i="7"/>
  <c r="AE35" i="7"/>
  <c r="AV34" i="7"/>
  <c r="AU34" i="7"/>
  <c r="AT34" i="7"/>
  <c r="AS34" i="7"/>
  <c r="AR34" i="7"/>
  <c r="AP34" i="7"/>
  <c r="AO34" i="7"/>
  <c r="AN34" i="7"/>
  <c r="AM34" i="7"/>
  <c r="AL34" i="7"/>
  <c r="AJ34" i="7"/>
  <c r="AI34" i="7"/>
  <c r="AH34" i="7"/>
  <c r="AG34" i="7"/>
  <c r="AF34" i="7"/>
  <c r="AE34" i="7"/>
  <c r="AV33" i="7"/>
  <c r="AU33" i="7"/>
  <c r="AT33" i="7"/>
  <c r="AS33" i="7"/>
  <c r="AR33" i="7"/>
  <c r="AP33" i="7"/>
  <c r="AO33" i="7"/>
  <c r="AN33" i="7"/>
  <c r="AM33" i="7"/>
  <c r="AL33" i="7"/>
  <c r="AJ33" i="7"/>
  <c r="AI33" i="7"/>
  <c r="AH33" i="7"/>
  <c r="AG33" i="7"/>
  <c r="AF33" i="7"/>
  <c r="AE33" i="7"/>
  <c r="AV32" i="7"/>
  <c r="AU32" i="7"/>
  <c r="AT32" i="7"/>
  <c r="AS32" i="7"/>
  <c r="AR32" i="7"/>
  <c r="AP32" i="7"/>
  <c r="AO32" i="7"/>
  <c r="AN32" i="7"/>
  <c r="AM32" i="7"/>
  <c r="AL32" i="7"/>
  <c r="AJ32" i="7"/>
  <c r="AI32" i="7"/>
  <c r="AH32" i="7"/>
  <c r="AG32" i="7"/>
  <c r="AF32" i="7"/>
  <c r="AE32" i="7"/>
  <c r="AV31" i="7"/>
  <c r="AU31" i="7"/>
  <c r="AT31" i="7"/>
  <c r="AS31" i="7"/>
  <c r="AR31" i="7"/>
  <c r="AP31" i="7"/>
  <c r="AO31" i="7"/>
  <c r="AN31" i="7"/>
  <c r="AM31" i="7"/>
  <c r="AL31" i="7"/>
  <c r="AJ31" i="7"/>
  <c r="AI31" i="7"/>
  <c r="AH31" i="7"/>
  <c r="AG31" i="7"/>
  <c r="AF31" i="7"/>
  <c r="AE31" i="7"/>
  <c r="AV30" i="7"/>
  <c r="AU30" i="7"/>
  <c r="AT30" i="7"/>
  <c r="AS30" i="7"/>
  <c r="AR30" i="7"/>
  <c r="AP30" i="7"/>
  <c r="AO30" i="7"/>
  <c r="AN30" i="7"/>
  <c r="AM30" i="7"/>
  <c r="AL30" i="7"/>
  <c r="AJ30" i="7"/>
  <c r="AI30" i="7"/>
  <c r="AH30" i="7"/>
  <c r="AG30" i="7"/>
  <c r="AF30" i="7"/>
  <c r="AE30" i="7"/>
  <c r="AV29" i="7"/>
  <c r="AU29" i="7"/>
  <c r="AT29" i="7"/>
  <c r="AS29" i="7"/>
  <c r="AR29" i="7"/>
  <c r="AP29" i="7"/>
  <c r="AO29" i="7"/>
  <c r="AN29" i="7"/>
  <c r="AM29" i="7"/>
  <c r="AL29" i="7"/>
  <c r="AJ29" i="7"/>
  <c r="AI29" i="7"/>
  <c r="AH29" i="7"/>
  <c r="AG29" i="7"/>
  <c r="AF29" i="7"/>
  <c r="AE29" i="7"/>
  <c r="AV26" i="7"/>
  <c r="AU26" i="7"/>
  <c r="AT26" i="7"/>
  <c r="AS26" i="7"/>
  <c r="AR26" i="7"/>
  <c r="AP26" i="7"/>
  <c r="AO26" i="7"/>
  <c r="AN26" i="7"/>
  <c r="AM26" i="7"/>
  <c r="AL26" i="7"/>
  <c r="AJ26" i="7"/>
  <c r="AI26" i="7"/>
  <c r="AH26" i="7"/>
  <c r="AG26" i="7"/>
  <c r="AF26" i="7"/>
  <c r="AE26" i="7"/>
  <c r="AV25" i="7"/>
  <c r="AU25" i="7"/>
  <c r="AT25" i="7"/>
  <c r="AS25" i="7"/>
  <c r="AR25" i="7"/>
  <c r="AP25" i="7"/>
  <c r="AO25" i="7"/>
  <c r="AN25" i="7"/>
  <c r="AM25" i="7"/>
  <c r="AL25" i="7"/>
  <c r="AJ25" i="7"/>
  <c r="AI25" i="7"/>
  <c r="AH25" i="7"/>
  <c r="AG25" i="7"/>
  <c r="AF25" i="7"/>
  <c r="AE25" i="7"/>
  <c r="AV24" i="7"/>
  <c r="AU24" i="7"/>
  <c r="AT24" i="7"/>
  <c r="AS24" i="7"/>
  <c r="AR24" i="7"/>
  <c r="AP24" i="7"/>
  <c r="AO24" i="7"/>
  <c r="AN24" i="7"/>
  <c r="AM24" i="7"/>
  <c r="AL24" i="7"/>
  <c r="AJ24" i="7"/>
  <c r="AI24" i="7"/>
  <c r="AH24" i="7"/>
  <c r="AG24" i="7"/>
  <c r="AF24" i="7"/>
  <c r="AE24" i="7"/>
  <c r="AV23" i="7"/>
  <c r="AU23" i="7"/>
  <c r="AT23" i="7"/>
  <c r="AS23" i="7"/>
  <c r="AR23" i="7"/>
  <c r="AP23" i="7"/>
  <c r="AO23" i="7"/>
  <c r="AN23" i="7"/>
  <c r="AM23" i="7"/>
  <c r="AL23" i="7"/>
  <c r="AJ23" i="7"/>
  <c r="AI23" i="7"/>
  <c r="AH23" i="7"/>
  <c r="AG23" i="7"/>
  <c r="AF23" i="7"/>
  <c r="AE23" i="7"/>
  <c r="AV22" i="7"/>
  <c r="AU22" i="7"/>
  <c r="AT22" i="7"/>
  <c r="AS22" i="7"/>
  <c r="AR22" i="7"/>
  <c r="AP22" i="7"/>
  <c r="AO22" i="7"/>
  <c r="AN22" i="7"/>
  <c r="AM22" i="7"/>
  <c r="AL22" i="7"/>
  <c r="AJ22" i="7"/>
  <c r="AI22" i="7"/>
  <c r="AH22" i="7"/>
  <c r="AG22" i="7"/>
  <c r="AF22" i="7"/>
  <c r="AE22" i="7"/>
  <c r="AV21" i="7"/>
  <c r="AU21" i="7"/>
  <c r="AT21" i="7"/>
  <c r="AS21" i="7"/>
  <c r="AR21" i="7"/>
  <c r="AP21" i="7"/>
  <c r="AO21" i="7"/>
  <c r="AN21" i="7"/>
  <c r="AM21" i="7"/>
  <c r="AL21" i="7"/>
  <c r="AJ21" i="7"/>
  <c r="AI21" i="7"/>
  <c r="AH21" i="7"/>
  <c r="AG21" i="7"/>
  <c r="AF21" i="7"/>
  <c r="AE21" i="7"/>
  <c r="AV20" i="7"/>
  <c r="AU20" i="7"/>
  <c r="AT20" i="7"/>
  <c r="AS20" i="7"/>
  <c r="AR20" i="7"/>
  <c r="AP20" i="7"/>
  <c r="AO20" i="7"/>
  <c r="AN20" i="7"/>
  <c r="AM20" i="7"/>
  <c r="AL20" i="7"/>
  <c r="AJ20" i="7"/>
  <c r="AI20" i="7"/>
  <c r="AH20" i="7"/>
  <c r="AG20" i="7"/>
  <c r="AF20" i="7"/>
  <c r="AE20" i="7"/>
  <c r="AV19" i="7"/>
  <c r="AU19" i="7"/>
  <c r="AT19" i="7"/>
  <c r="AS19" i="7"/>
  <c r="AR19" i="7"/>
  <c r="AP19" i="7"/>
  <c r="AO19" i="7"/>
  <c r="AN19" i="7"/>
  <c r="AM19" i="7"/>
  <c r="AL19" i="7"/>
  <c r="AJ19" i="7"/>
  <c r="AI19" i="7"/>
  <c r="AH19" i="7"/>
  <c r="AG19" i="7"/>
  <c r="AF19" i="7"/>
  <c r="AE19" i="7"/>
  <c r="AV18" i="7"/>
  <c r="AU18" i="7"/>
  <c r="AT18" i="7"/>
  <c r="AS18" i="7"/>
  <c r="AR18" i="7"/>
  <c r="AP18" i="7"/>
  <c r="AO18" i="7"/>
  <c r="AN18" i="7"/>
  <c r="AM18" i="7"/>
  <c r="AL18" i="7"/>
  <c r="AJ18" i="7"/>
  <c r="AI18" i="7"/>
  <c r="AH18" i="7"/>
  <c r="AG18" i="7"/>
  <c r="AF18" i="7"/>
  <c r="AE18" i="7"/>
  <c r="AV17" i="7"/>
  <c r="AU17" i="7"/>
  <c r="AT17" i="7"/>
  <c r="AS17" i="7"/>
  <c r="AR17" i="7"/>
  <c r="AP17" i="7"/>
  <c r="AO17" i="7"/>
  <c r="AN17" i="7"/>
  <c r="AM17" i="7"/>
  <c r="AL17" i="7"/>
  <c r="AJ17" i="7"/>
  <c r="AI17" i="7"/>
  <c r="AH17" i="7"/>
  <c r="AG17" i="7"/>
  <c r="AF17" i="7"/>
  <c r="AE17" i="7"/>
  <c r="AV16" i="7"/>
  <c r="AU16" i="7"/>
  <c r="AT16" i="7"/>
  <c r="AS16" i="7"/>
  <c r="AR16" i="7"/>
  <c r="AP16" i="7"/>
  <c r="AO16" i="7"/>
  <c r="AN16" i="7"/>
  <c r="AM16" i="7"/>
  <c r="AL16" i="7"/>
  <c r="AJ16" i="7"/>
  <c r="AI16" i="7"/>
  <c r="AH16" i="7"/>
  <c r="AG16" i="7"/>
  <c r="AF16" i="7"/>
  <c r="AE16" i="7"/>
  <c r="AV15" i="7"/>
  <c r="AU15" i="7"/>
  <c r="AT15" i="7"/>
  <c r="AS15" i="7"/>
  <c r="AR15" i="7"/>
  <c r="AP15" i="7"/>
  <c r="AO15" i="7"/>
  <c r="AN15" i="7"/>
  <c r="AM15" i="7"/>
  <c r="AL15" i="7"/>
  <c r="AJ15" i="7"/>
  <c r="AI15" i="7"/>
  <c r="AH15" i="7"/>
  <c r="AG15" i="7"/>
  <c r="AF15" i="7"/>
  <c r="AE15" i="7"/>
  <c r="AV14" i="7"/>
  <c r="AU14" i="7"/>
  <c r="AT14" i="7"/>
  <c r="AS14" i="7"/>
  <c r="AR14" i="7"/>
  <c r="AP14" i="7"/>
  <c r="AO14" i="7"/>
  <c r="AN14" i="7"/>
  <c r="AM14" i="7"/>
  <c r="AL14" i="7"/>
  <c r="AJ14" i="7"/>
  <c r="AI14" i="7"/>
  <c r="AH14" i="7"/>
  <c r="AG14" i="7"/>
  <c r="AF14" i="7"/>
  <c r="AE14" i="7"/>
  <c r="AV13" i="7"/>
  <c r="AU13" i="7"/>
  <c r="AT13" i="7"/>
  <c r="AS13" i="7"/>
  <c r="AR13" i="7"/>
  <c r="AP13" i="7"/>
  <c r="AO13" i="7"/>
  <c r="AN13" i="7"/>
  <c r="AM13" i="7"/>
  <c r="AL13" i="7"/>
  <c r="AJ13" i="7"/>
  <c r="AI13" i="7"/>
  <c r="AH13" i="7"/>
  <c r="AG13" i="7"/>
  <c r="AF13" i="7"/>
  <c r="AE13" i="7"/>
  <c r="AV12" i="7"/>
  <c r="AU12" i="7"/>
  <c r="AT12" i="7"/>
  <c r="AS12" i="7"/>
  <c r="AR12" i="7"/>
  <c r="AP12" i="7"/>
  <c r="AO12" i="7"/>
  <c r="AN12" i="7"/>
  <c r="AM12" i="7"/>
  <c r="AL12" i="7"/>
  <c r="AJ12" i="7"/>
  <c r="AI12" i="7"/>
  <c r="AH12" i="7"/>
  <c r="AG12" i="7"/>
  <c r="AF12" i="7"/>
  <c r="AE12" i="7"/>
  <c r="AU7" i="7"/>
  <c r="AT7" i="7"/>
  <c r="AS7" i="7"/>
  <c r="AP7" i="7"/>
  <c r="AO7" i="7"/>
  <c r="AL7" i="7"/>
  <c r="AJ7" i="7"/>
  <c r="AV7" i="7" s="1"/>
  <c r="AI7" i="7"/>
  <c r="AH7" i="7"/>
  <c r="AN7" i="7" s="1"/>
  <c r="AG7" i="7"/>
  <c r="AM7" i="7" s="1"/>
  <c r="AF7" i="7"/>
  <c r="B4" i="7"/>
  <c r="B3" i="7"/>
  <c r="B2" i="7"/>
  <c r="AS7" i="8" l="1"/>
  <c r="AM7" i="8"/>
  <c r="E5" i="8"/>
  <c r="E5" i="7"/>
  <c r="AR7" i="7"/>
  <c r="AN7" i="8"/>
  <c r="AT7" i="8"/>
</calcChain>
</file>

<file path=xl/sharedStrings.xml><?xml version="1.0" encoding="utf-8"?>
<sst xmlns="http://schemas.openxmlformats.org/spreadsheetml/2006/main" count="1698" uniqueCount="511">
  <si>
    <t xml:space="preserve"> AutoFill: Introduction</t>
  </si>
  <si>
    <t>Welcome</t>
  </si>
  <si>
    <r>
      <t xml:space="preserve">Welcome to the Introduction Deck for our AskBrian AutoFill Template. This innovative solution has been developed to help you </t>
    </r>
    <r>
      <rPr>
        <b/>
        <sz val="14"/>
        <color rgb="FF44546A"/>
        <rFont val="Calibri"/>
        <family val="2"/>
        <scheme val="minor"/>
      </rPr>
      <t>gather and process information</t>
    </r>
    <r>
      <rPr>
        <sz val="14"/>
        <color rgb="FF44546A"/>
        <rFont val="Calibri"/>
        <family val="2"/>
        <scheme val="minor"/>
      </rPr>
      <t xml:space="preserve"> more efficient and straightforward.</t>
    </r>
  </si>
  <si>
    <t>Current Sources</t>
  </si>
  <si>
    <t>Latest version of GPT in Europe</t>
  </si>
  <si>
    <t>Planned Sources</t>
  </si>
  <si>
    <t>Gemini, LinkedIn, North Data, Morningstar, Wikipedia, Web</t>
  </si>
  <si>
    <t>How to prompt</t>
  </si>
  <si>
    <r>
      <t xml:space="preserve">Brian can go two ways: Simply </t>
    </r>
    <r>
      <rPr>
        <b/>
        <sz val="14"/>
        <color rgb="FF44546A"/>
        <rFont val="Calibri"/>
        <family val="2"/>
        <scheme val="minor"/>
      </rPr>
      <t xml:space="preserve">write  your input request </t>
    </r>
    <r>
      <rPr>
        <sz val="14"/>
        <color rgb="FF44546A"/>
        <rFont val="Calibri"/>
        <family val="2"/>
        <scheme val="minor"/>
      </rPr>
      <t>in to the</t>
    </r>
    <r>
      <rPr>
        <b/>
        <sz val="14"/>
        <color rgb="FF44546A"/>
        <rFont val="Calibri"/>
        <family val="2"/>
        <scheme val="minor"/>
      </rPr>
      <t xml:space="preserve"> orange header rows/ columns and choose your preposition element, e.g. "of". </t>
    </r>
    <r>
      <rPr>
        <sz val="14"/>
        <color rgb="FF44546A"/>
        <rFont val="Calibri"/>
        <family val="2"/>
        <scheme val="minor"/>
      </rPr>
      <t xml:space="preserve"> Brians' AI will instantly populate the matrix with corresponding data. It is also possible to create a cell reference to connect the data. Additionally, you can manually edit individual cells using either direct manipulation or the Brian suntax mentioned below.</t>
    </r>
  </si>
  <si>
    <t>Input Syntax</t>
  </si>
  <si>
    <t>- The human way: *Brian: your prompt*     
- Brian formula with text: *=brian(your prompt)*      
- Brian formula with references: *=brian(A1;B1)*
- Brian formula with visible prompt: *="=brian(" &amp; A1 &amp; " " &amp; B1 &amp; " " &amp; C1 &amp; ")"*
- Brian formula with CONCATENATE: =CONCATENATE("=brian(",A1,B1,C1,")")</t>
  </si>
  <si>
    <t>Customize it</t>
  </si>
  <si>
    <r>
      <t xml:space="preserve">We want to encourage you to customize our given Matrix - there are endless possibilites! You can always </t>
    </r>
    <r>
      <rPr>
        <b/>
        <sz val="14"/>
        <color rgb="FF44546A"/>
        <rFont val="Calibri"/>
        <family val="2"/>
        <scheme val="minor"/>
      </rPr>
      <t>adjust input cell descriptions, matrix dimensions,by adding or removing rows and columns. ,</t>
    </r>
    <r>
      <rPr>
        <sz val="14"/>
        <color rgb="FF44546A"/>
        <rFont val="Calibri"/>
        <family val="2"/>
        <scheme val="minor"/>
      </rPr>
      <t xml:space="preserve"> therefore customize your matrix with the exact data to the extent you desire. Brian supports up to 200 cells per request and 100 tokens per cell.</t>
    </r>
    <r>
      <rPr>
        <b/>
        <sz val="14"/>
        <color rgb="FF44546A"/>
        <rFont val="Calibri"/>
        <family val="2"/>
        <scheme val="minor"/>
      </rPr>
      <t xml:space="preserve"> </t>
    </r>
    <r>
      <rPr>
        <sz val="14"/>
        <color rgb="FF44546A"/>
        <rFont val="Calibri"/>
        <family val="2"/>
        <scheme val="minor"/>
      </rPr>
      <t xml:space="preserve">In the </t>
    </r>
    <r>
      <rPr>
        <b/>
        <sz val="14"/>
        <color rgb="FF44546A"/>
        <rFont val="Calibri"/>
        <family val="2"/>
        <scheme val="minor"/>
      </rPr>
      <t>inspiration sheet</t>
    </r>
    <r>
      <rPr>
        <sz val="14"/>
        <color rgb="FF44546A"/>
        <rFont val="Calibri"/>
        <family val="2"/>
        <scheme val="minor"/>
      </rPr>
      <t xml:space="preserve"> you will find concrete use cases. If you wish to make larger request, we're happy to contact with you over support@askbrian.ai  </t>
    </r>
  </si>
  <si>
    <t>Skill details</t>
  </si>
  <si>
    <t xml:space="preserve">You find the skill description on our website </t>
  </si>
  <si>
    <t>GPT Disclaimer</t>
  </si>
  <si>
    <t>While AskBrian utilizes GPT as well as other services for assistance.Users should independently verify critical information due to the potential for errors or inaccuracies in AI-generated data. By using AskBrian, users acknowledge these limitations and agree to verify important data independently.</t>
  </si>
  <si>
    <t>Public Co. Analysis: Annuals</t>
  </si>
  <si>
    <t>Company:</t>
  </si>
  <si>
    <t>Symbol:</t>
  </si>
  <si>
    <t>Last update:</t>
  </si>
  <si>
    <t>Currency:</t>
  </si>
  <si>
    <t>As reported</t>
  </si>
  <si>
    <t>Period End Date</t>
  </si>
  <si>
    <t>2019-03-31</t>
  </si>
  <si>
    <t>2020-03-31</t>
  </si>
  <si>
    <t>2021-03-31</t>
  </si>
  <si>
    <t>2022-03-31</t>
  </si>
  <si>
    <t>2023-03-31</t>
  </si>
  <si>
    <t>KPI (million)</t>
  </si>
  <si>
    <t>Total Assets</t>
  </si>
  <si>
    <t>Operating Revenue</t>
  </si>
  <si>
    <t>Net Income</t>
  </si>
  <si>
    <t>A. BUSINESS SEGMENTS</t>
  </si>
  <si>
    <t>Electrical energy</t>
  </si>
  <si>
    <t>Ethanol</t>
  </si>
  <si>
    <t>Other Products</t>
  </si>
  <si>
    <t>Other unallocated assets</t>
  </si>
  <si>
    <t>Real Estate Business</t>
  </si>
  <si>
    <t>Sugar</t>
  </si>
  <si>
    <t>Unsegmented</t>
  </si>
  <si>
    <t>Yeast</t>
  </si>
  <si>
    <t>B. GEOGRAPHIC SEGMENTS</t>
  </si>
  <si>
    <t>Amortization of Electricity Supply Contract</t>
  </si>
  <si>
    <t>Australia</t>
  </si>
  <si>
    <t>Brazil</t>
  </si>
  <si>
    <t>Canada</t>
  </si>
  <si>
    <t>China, People's Republic of</t>
  </si>
  <si>
    <t>External Market</t>
  </si>
  <si>
    <t>France</t>
  </si>
  <si>
    <t>Germany</t>
  </si>
  <si>
    <t>India</t>
  </si>
  <si>
    <t>Indonesia</t>
  </si>
  <si>
    <t>Internal Market</t>
  </si>
  <si>
    <t>Iran, Islamic Republic of</t>
  </si>
  <si>
    <t>Italy</t>
  </si>
  <si>
    <t>Japan</t>
  </si>
  <si>
    <t>Korea, Republic of</t>
  </si>
  <si>
    <t>Mexico</t>
  </si>
  <si>
    <t>Netherlands</t>
  </si>
  <si>
    <t>Result with Derivatives</t>
  </si>
  <si>
    <t>Russian Federation</t>
  </si>
  <si>
    <t>Spain</t>
  </si>
  <si>
    <t>Taxes, Contributions, and Deductions on Sales</t>
  </si>
  <si>
    <t>United Kingdom</t>
  </si>
  <si>
    <t>United States</t>
  </si>
  <si>
    <t>Public Co. Analysis: Quarters</t>
  </si>
  <si>
    <t>Quarter End Date</t>
  </si>
  <si>
    <t>2022-09-30</t>
  </si>
  <si>
    <t>2022-12-31</t>
  </si>
  <si>
    <t>2023-06-30</t>
  </si>
  <si>
    <t>2023-09-30</t>
  </si>
  <si>
    <t>2023-12-31</t>
  </si>
  <si>
    <t>DDGs</t>
  </si>
  <si>
    <t>Ethanol corn</t>
  </si>
  <si>
    <t>Public Co. Analysis: Annuals details</t>
  </si>
  <si>
    <t>Sao Martinho SA</t>
  </si>
  <si>
    <t>SMTO3</t>
  </si>
  <si>
    <t>Fiscal period</t>
  </si>
  <si>
    <t>Item code</t>
  </si>
  <si>
    <t>Item ID</t>
  </si>
  <si>
    <t>Notes</t>
  </si>
  <si>
    <t>2015-03-31</t>
  </si>
  <si>
    <t>2016-03-31</t>
  </si>
  <si>
    <t>2017-03-31</t>
  </si>
  <si>
    <t>2018-03-31</t>
  </si>
  <si>
    <t>2024-03-31</t>
  </si>
  <si>
    <t>PeriodEndingDate</t>
  </si>
  <si>
    <t>Reporting currency</t>
  </si>
  <si>
    <t>BRL</t>
  </si>
  <si>
    <t>CurrencyId</t>
  </si>
  <si>
    <t>Units</t>
  </si>
  <si>
    <t>million</t>
  </si>
  <si>
    <t>Balance Sheet</t>
  </si>
  <si>
    <t>TotalAssets</t>
  </si>
  <si>
    <t>TotalNonCurrentAssets</t>
  </si>
  <si>
    <t>NetPPE</t>
  </si>
  <si>
    <t>GrossPPE</t>
  </si>
  <si>
    <t>Properties</t>
  </si>
  <si>
    <t>May include Net Mineral Property Interests and Exploration Assets</t>
  </si>
  <si>
    <t>LandAndImprovements</t>
  </si>
  <si>
    <t>BuildingsAndImprovements</t>
  </si>
  <si>
    <t>MachineryFurnitureEquipment</t>
  </si>
  <si>
    <t>ConstructionInProgress</t>
  </si>
  <si>
    <t xml:space="preserve">May include Construction in progress for utility plant, Net book value if accumulated depreciation is not reported </t>
  </si>
  <si>
    <t>OtherProperties</t>
  </si>
  <si>
    <t>AccumulatedDepreciation</t>
  </si>
  <si>
    <t>May include impairment of PPE</t>
  </si>
  <si>
    <t>InvestmentProperties</t>
  </si>
  <si>
    <t>Excludes Investment Properties reported by mining companies and Properties Held for Development by mining companies.</t>
  </si>
  <si>
    <t>GoodwillAndOtherIntangibleAssets</t>
  </si>
  <si>
    <t>Goodwill</t>
  </si>
  <si>
    <t>OtherIntangibleAssets</t>
  </si>
  <si>
    <t>BiologicalAssets</t>
  </si>
  <si>
    <t>TradeAndOtherReceivablesNonCurrent</t>
  </si>
  <si>
    <t>FinanceLeaseReceivablesNonCurrent</t>
  </si>
  <si>
    <t>NonCurrentPrepaidAssets</t>
  </si>
  <si>
    <t>May include the deposits for purchase contract</t>
  </si>
  <si>
    <t>TotalInvestments</t>
  </si>
  <si>
    <t>LongTermEquityInvestment</t>
  </si>
  <si>
    <t>Include equity method investment assets</t>
  </si>
  <si>
    <t>InvestmentsinSubsidiariesatCost</t>
  </si>
  <si>
    <t>InvestmentsinAssociatesatCost</t>
  </si>
  <si>
    <t>InvestmentsInOtherVenturesUnderEquityMethod</t>
  </si>
  <si>
    <t>InvestmentsinJointVenturesatCost</t>
  </si>
  <si>
    <t>InvestmentinFinancialAssets</t>
  </si>
  <si>
    <t>TradingSecurities</t>
  </si>
  <si>
    <t>FinancialAssetsDesignatedasFairValueThroughProfitorLossTotal</t>
  </si>
  <si>
    <t>AvailableForSaleSecurities</t>
  </si>
  <si>
    <t>Balancing item</t>
  </si>
  <si>
    <t>HeldToMaturitySecurities</t>
  </si>
  <si>
    <t>OtherInvestments</t>
  </si>
  <si>
    <t>FinancialAssets</t>
  </si>
  <si>
    <t>Includes Hedging Assets</t>
  </si>
  <si>
    <t>AssetsHeldForSaleNonCurrent</t>
  </si>
  <si>
    <t>NonCurrentDeferredTaxesAssets</t>
  </si>
  <si>
    <t>NonCurrentDeferredAssets</t>
  </si>
  <si>
    <t>DefinedPensionBenefit</t>
  </si>
  <si>
    <t>CashRestrictedOrPledged</t>
  </si>
  <si>
    <t>OtherNonCurrentAssets</t>
  </si>
  <si>
    <t>CurrentAssets</t>
  </si>
  <si>
    <t>CashCashEquivalentsAndShortTermInvestments</t>
  </si>
  <si>
    <t>CashAndCashEquivalents</t>
  </si>
  <si>
    <t>Cash</t>
  </si>
  <si>
    <t>CashEquivalents</t>
  </si>
  <si>
    <t>ShortTermInvestments</t>
  </si>
  <si>
    <t>AssetsHeldForSaleCurrent</t>
  </si>
  <si>
    <t>May include discontinued operations assets</t>
  </si>
  <si>
    <t>Inventory</t>
  </si>
  <si>
    <t>RawMaterials</t>
  </si>
  <si>
    <t>May include Purchased components</t>
  </si>
  <si>
    <t>WorkInProcess</t>
  </si>
  <si>
    <t>FinishedGoods</t>
  </si>
  <si>
    <t>May include Real Estate units if real estate company report them as inventories</t>
  </si>
  <si>
    <t>OtherInventories</t>
  </si>
  <si>
    <t>InventoriesAdjustmentsAllowances</t>
  </si>
  <si>
    <t>TradingAndOtherReceivable</t>
  </si>
  <si>
    <t>May include Accrued Income/Unbilled Revenue/Cost in Excess of Billings current</t>
  </si>
  <si>
    <t>AccountsReceivable</t>
  </si>
  <si>
    <t>GrossAccountsReceivable</t>
  </si>
  <si>
    <t>AllowanceForDoubtfulAccountsReceivable</t>
  </si>
  <si>
    <t>May include Provisions for doubtful accounts.</t>
  </si>
  <si>
    <t>OtherReceivables</t>
  </si>
  <si>
    <t>FinanceLeaseReceivablesCurrent</t>
  </si>
  <si>
    <t>PrepaidAssets</t>
  </si>
  <si>
    <t>TaxesAssetsCurrent</t>
  </si>
  <si>
    <t>TaxesReceivable</t>
  </si>
  <si>
    <t>CurrentDeferredTaxesAssets</t>
  </si>
  <si>
    <t>CurrentDeferredAssets</t>
  </si>
  <si>
    <t>May include deferred cost,current</t>
  </si>
  <si>
    <t>HedgingAssetsCurrent</t>
  </si>
  <si>
    <t>RestrictedCash</t>
  </si>
  <si>
    <t>May include Pledged current asset</t>
  </si>
  <si>
    <t>OtherCurrentAssets</t>
  </si>
  <si>
    <t>TotalLiabilitiesNetMinorityInterest</t>
  </si>
  <si>
    <t>TotalNonCurrentLiabilitiesNetMinorityInterest</t>
  </si>
  <si>
    <t>FinancialLiabilitiesNonCurrent</t>
  </si>
  <si>
    <t>LongTermDebtAndCapitalLeaseObligation</t>
  </si>
  <si>
    <t>LongTermDebt</t>
  </si>
  <si>
    <t>ConvertibleLoansNonCurrent</t>
  </si>
  <si>
    <t>BankLoansNonCurrent</t>
  </si>
  <si>
    <t>OtherLoansNonCurrent</t>
  </si>
  <si>
    <t>NonInterestBearingBorrowingsNonCurrent</t>
  </si>
  <si>
    <t>LongTermCapitalLeaseObligation</t>
  </si>
  <si>
    <t>DerivativeProductLiabilities</t>
  </si>
  <si>
    <t>NonCurrentOtherFinancialLiabilities</t>
  </si>
  <si>
    <t>LiabilitiesHeldforSaleNonCurrent</t>
  </si>
  <si>
    <t>Includes liabilities associated with discontinued operations</t>
  </si>
  <si>
    <t>LongTermProvisions</t>
  </si>
  <si>
    <t>NonCurrentPensionAndOtherPostretirementBenefitPlans</t>
  </si>
  <si>
    <t>Includes Retirement benefit obligations</t>
  </si>
  <si>
    <t>NonCurrentDeferredTaxesLiabilities</t>
  </si>
  <si>
    <t>Includes Investment tax credits, direct and indirect tax</t>
  </si>
  <si>
    <t>AccruedandDeferredIncomeNonCurrent</t>
  </si>
  <si>
    <t>NonCurrentAccruedExpenses</t>
  </si>
  <si>
    <t>NonCurrentDeferredRevenue</t>
  </si>
  <si>
    <t>TradeandOtherPayablesNonCurrent</t>
  </si>
  <si>
    <t>PreferredSecuritiesOutsideStockEquity</t>
  </si>
  <si>
    <t>Includes Trust Preferred Securities and Redeemable Preferred Stock</t>
  </si>
  <si>
    <t>OtherNonCurrentLiabilities</t>
  </si>
  <si>
    <t>CurrentLiabilities</t>
  </si>
  <si>
    <t>FinancialLiabilitiesCurrent</t>
  </si>
  <si>
    <t>FinancialOrDerivativeInvestmentCurrentLiabilities</t>
  </si>
  <si>
    <t>CurrentDebtAndCapitalLeaseObligation</t>
  </si>
  <si>
    <t>CurrentDebt</t>
  </si>
  <si>
    <t>ConvertibleLoansCurrent</t>
  </si>
  <si>
    <t>BankLoansCurrent</t>
  </si>
  <si>
    <t>OtherLoansCurrent</t>
  </si>
  <si>
    <t>NonInterestBearingBorrowingsCurrent</t>
  </si>
  <si>
    <t>CurrentCapitalLeaseObligation</t>
  </si>
  <si>
    <t>Includes hire purchases - current</t>
  </si>
  <si>
    <t>CurrentOtherFinancialLiabilities</t>
  </si>
  <si>
    <t>Payables</t>
  </si>
  <si>
    <t>AccountsPayable</t>
  </si>
  <si>
    <t>DividendsPayable</t>
  </si>
  <si>
    <t>May include Provision for Dividends/Income Distribution, Dividend and Interest on Shareholder's Equity</t>
  </si>
  <si>
    <t>TotalTaxPayable</t>
  </si>
  <si>
    <t>OtherPayable</t>
  </si>
  <si>
    <t>CurrentProvisions</t>
  </si>
  <si>
    <t>PensionandOtherPostRetirementBenefitPlansCurrent</t>
  </si>
  <si>
    <t>May include retirement benefit obligations</t>
  </si>
  <si>
    <t>CurrentDeferredTaxesLiabilities</t>
  </si>
  <si>
    <t>AccruedandDeferredIncomeCurrent</t>
  </si>
  <si>
    <t>LiabilitiesHeldforSaleCurrent</t>
  </si>
  <si>
    <t>Includes current liabilities associated with discontinued operations</t>
  </si>
  <si>
    <t>OtherCurrentLiabilities</t>
  </si>
  <si>
    <t>TotalEquityGrossMinorityInterest</t>
  </si>
  <si>
    <t>StockholdersEquity</t>
  </si>
  <si>
    <t>CapitalStock</t>
  </si>
  <si>
    <t>CommonStock</t>
  </si>
  <si>
    <t>PreferredStock</t>
  </si>
  <si>
    <t>RetainedEarnings</t>
  </si>
  <si>
    <t>AdditionalPaidInCapital</t>
  </si>
  <si>
    <t>May include Commons stock wihout par value</t>
  </si>
  <si>
    <t>TreasuryStock</t>
  </si>
  <si>
    <t>May include Capital Redemption</t>
  </si>
  <si>
    <t>OtherEquityInterest</t>
  </si>
  <si>
    <t>FixedAssetsRevaluationReserve</t>
  </si>
  <si>
    <t>OtherReserves</t>
  </si>
  <si>
    <t>MinorityInterest</t>
  </si>
  <si>
    <t>TotalCapitalization</t>
  </si>
  <si>
    <t>PreferredStockEquity</t>
  </si>
  <si>
    <t>CommonStockEquity</t>
  </si>
  <si>
    <t>CapitalLeaseObligations</t>
  </si>
  <si>
    <t>NetTangibleAssets</t>
  </si>
  <si>
    <t>WorkingCapital</t>
  </si>
  <si>
    <t>InvestedCapital</t>
  </si>
  <si>
    <t>TangibleBookValue</t>
  </si>
  <si>
    <t>TotalDebt</t>
  </si>
  <si>
    <t>NetDebt</t>
  </si>
  <si>
    <t>ShareIssued</t>
  </si>
  <si>
    <t>OrdinarySharesNumber</t>
  </si>
  <si>
    <t>PreferredSharesNumber</t>
  </si>
  <si>
    <t>TreasurySharesNumber</t>
  </si>
  <si>
    <t>Cash Flow</t>
  </si>
  <si>
    <t>CashFlowsfromusedinOperatingActivitiesDirect</t>
  </si>
  <si>
    <t>ClassesofCashReceiptsfromOperatingActivities</t>
  </si>
  <si>
    <t>ReceiptsfromCustomers</t>
  </si>
  <si>
    <t>ReceiptsfromGovernmentGrants</t>
  </si>
  <si>
    <t>OtherCashReceiptsfromOperatingActivities</t>
  </si>
  <si>
    <t>ClassesofCashPayments</t>
  </si>
  <si>
    <t>PaymentstoSuppliersforGoodsandServices</t>
  </si>
  <si>
    <t>PaymentsonBehalfofEmployees</t>
  </si>
  <si>
    <t>OtherCashPaymentsfromOperatingActivities</t>
  </si>
  <si>
    <t>DividendsPaidDirect</t>
  </si>
  <si>
    <t>DividendsReceivedDirect</t>
  </si>
  <si>
    <t>InterestPaidDirect</t>
  </si>
  <si>
    <t>InterestReceivedDirect</t>
  </si>
  <si>
    <t>TaxesRefundPaidDirect</t>
  </si>
  <si>
    <t>OperatingCashFlow</t>
  </si>
  <si>
    <t>CashGeneratedfromOperatingActivities</t>
  </si>
  <si>
    <t>NetIncomebeforeNon-CashAdjustment</t>
  </si>
  <si>
    <t>May include Net income, Net income from continuing operation, pretax income, operating profit</t>
  </si>
  <si>
    <t>TotalAdjustmentsforNonCashItems</t>
  </si>
  <si>
    <t>DepreciationAndAmortization</t>
  </si>
  <si>
    <t>Depreciation</t>
  </si>
  <si>
    <t>Amortization</t>
  </si>
  <si>
    <t>ImpairmentLossReversalRecognizedinProfitorLoss</t>
  </si>
  <si>
    <t>ProvisionandWriteOffofAssets</t>
  </si>
  <si>
    <t xml:space="preserve">Include all the provsion except capital assets </t>
  </si>
  <si>
    <t>ShareofAssociates</t>
  </si>
  <si>
    <t>ProfitonDisposals</t>
  </si>
  <si>
    <t>GainLossOnSaleOfBusiness</t>
  </si>
  <si>
    <t>GainLossOnSaleOfPPE</t>
  </si>
  <si>
    <t>GainLossOnInvestmentSecurities</t>
  </si>
  <si>
    <t>NetForeignCurrencyExchangeGainLoss</t>
  </si>
  <si>
    <t>DeferredTax</t>
  </si>
  <si>
    <t>May include Income taxes or other tax related adjustments</t>
  </si>
  <si>
    <t>PensionAndEmployeeBenefitExpense</t>
  </si>
  <si>
    <t>StockBasedCompensation</t>
  </si>
  <si>
    <t>OtherNonCashItems</t>
  </si>
  <si>
    <t>ChangeInWorkingCapital</t>
  </si>
  <si>
    <t>ChangeInInventory</t>
  </si>
  <si>
    <t>ChangeInReceivables</t>
  </si>
  <si>
    <t>ChangeInPrepaidAssets</t>
  </si>
  <si>
    <t>ChangeInPayable</t>
  </si>
  <si>
    <t>ChangeInAccruedExpense</t>
  </si>
  <si>
    <t>ProvisionForLoanLeaseAndOtherLosses</t>
  </si>
  <si>
    <t>ChangeInOtherCurrentAssets</t>
  </si>
  <si>
    <t>ChangeInOtherCurrentLiabilities</t>
  </si>
  <si>
    <t>DividendPaidCFO</t>
  </si>
  <si>
    <t>DividendReceivedCFO</t>
  </si>
  <si>
    <t>InterestPaidCFO</t>
  </si>
  <si>
    <t>InterestReceivedCFO</t>
  </si>
  <si>
    <t>TaxesRefundPaid</t>
  </si>
  <si>
    <t>OtherOperatingInflowsOutflowsofCash</t>
  </si>
  <si>
    <t>InvestingCashFlow</t>
  </si>
  <si>
    <t>CapitalExpenditureReported</t>
  </si>
  <si>
    <t>NetPPEPurchaseAndSale</t>
  </si>
  <si>
    <t>Includes Mineral Properties/Rights/Interests</t>
  </si>
  <si>
    <t>PurchaseOfPPE</t>
  </si>
  <si>
    <t>SaleOfPPE</t>
  </si>
  <si>
    <t>NetIntangiblesPurchaseAndSale</t>
  </si>
  <si>
    <t>include Purchase/Sales of Technology</t>
  </si>
  <si>
    <t>PurchaseOfIntangibles</t>
  </si>
  <si>
    <t>SaleOfIntangibles</t>
  </si>
  <si>
    <t>NetBusinessPurchaseAndSale</t>
  </si>
  <si>
    <t>PurchaseOfBusiness</t>
  </si>
  <si>
    <t>PurchaseofSubsidiaries</t>
  </si>
  <si>
    <t>PurchaseofJointVentureAssociate</t>
  </si>
  <si>
    <t>SaleOfBusiness</t>
  </si>
  <si>
    <t>SaleofSubsidiaries</t>
  </si>
  <si>
    <t>SaleofJointVentureAssociate</t>
  </si>
  <si>
    <t>NetInvestmentPropertiesPurchaseAndSale</t>
  </si>
  <si>
    <t>PurchaseOfInvestmentProperties</t>
  </si>
  <si>
    <t>SaleOfInvestmentProperties</t>
  </si>
  <si>
    <t>NetInvestmentPurchaseAndSale</t>
  </si>
  <si>
    <t>PurchaseOfInvestment</t>
  </si>
  <si>
    <t>SaleOfInvestment</t>
  </si>
  <si>
    <t>CashAdvancesandLoansMadetoOtherParties</t>
  </si>
  <si>
    <t>CashReceiptsfromRepaymentofAdvancesandLoansMadetoOtherParties</t>
  </si>
  <si>
    <t>DividendsReceivedCFI</t>
  </si>
  <si>
    <t>InterestReceivedCFI</t>
  </si>
  <si>
    <t>NetOtherInvestingChanges</t>
  </si>
  <si>
    <t>FinancingCashFlow</t>
  </si>
  <si>
    <t>NetCommonStockIssuance</t>
  </si>
  <si>
    <t>Inlcudes limited partner units for LP companies</t>
  </si>
  <si>
    <t>CommonStockIssuance</t>
  </si>
  <si>
    <t>CommonStockPayments</t>
  </si>
  <si>
    <t>NetPreferredStockIssuance</t>
  </si>
  <si>
    <t>Inlcudes general units for LP companies</t>
  </si>
  <si>
    <t>PreferredStockIssuance</t>
  </si>
  <si>
    <t>PreferredStockPayments</t>
  </si>
  <si>
    <t>NetIssuancePaymentsOfDebt</t>
  </si>
  <si>
    <t>NetShortTermDebtIssuance</t>
  </si>
  <si>
    <t>ShortTermDebtIssuance</t>
  </si>
  <si>
    <t>ShortTermDebtPayments</t>
  </si>
  <si>
    <t>NetLongTermDebtIssuance</t>
  </si>
  <si>
    <t>LongTermDebtIssuance</t>
  </si>
  <si>
    <t>LongTermDebtPayments</t>
  </si>
  <si>
    <t>IncreaseDecreaseinLeaseFinancing</t>
  </si>
  <si>
    <t>IncreaseinLeaseFinancing</t>
  </si>
  <si>
    <t>RepaymentinLeaseFinancing</t>
  </si>
  <si>
    <t>IssueExpenses</t>
  </si>
  <si>
    <t>CashDividendsPaid</t>
  </si>
  <si>
    <t>CommonStockDividendPaid</t>
  </si>
  <si>
    <t>PreferredStockDividendPaid</t>
  </si>
  <si>
    <t>CashDividendsForMinorities</t>
  </si>
  <si>
    <t>InterestPaidCFF</t>
  </si>
  <si>
    <t>NetOtherFinancingCharges</t>
  </si>
  <si>
    <t>OtherCashAdjustmentInsideChangeinCash</t>
  </si>
  <si>
    <t>EndCashPosition</t>
  </si>
  <si>
    <t>ChangesInCash</t>
  </si>
  <si>
    <t>EffectOfExchangeRateChanges</t>
  </si>
  <si>
    <t>BeginningCashPosition</t>
  </si>
  <si>
    <t>OtherCashAdjustmentOutsideChangeinCash</t>
  </si>
  <si>
    <t>CapitalExpenditure</t>
  </si>
  <si>
    <t>IssuanceOfCapitalStock</t>
  </si>
  <si>
    <t>IssuanceOfDebt</t>
  </si>
  <si>
    <t>RepaymentOfDebt</t>
  </si>
  <si>
    <t>RepurchaseOfCapitalStock</t>
  </si>
  <si>
    <t xml:space="preserve"> FreeCashFlow      </t>
  </si>
  <si>
    <t>Income Statement</t>
  </si>
  <si>
    <t>GrossProfit</t>
  </si>
  <si>
    <t>TotalRevenue</t>
  </si>
  <si>
    <t>Excludes discounts, sales returns, and allowances.</t>
  </si>
  <si>
    <t>CostOfRevenue</t>
  </si>
  <si>
    <t>OperatingExpense</t>
  </si>
  <si>
    <t>StaffCosts</t>
  </si>
  <si>
    <t>WagesandSalaries</t>
  </si>
  <si>
    <t>SocialSecurityCosts</t>
  </si>
  <si>
    <t>PensionCosts</t>
  </si>
  <si>
    <t>OtherStaffCosts</t>
  </si>
  <si>
    <t>SellingGeneralAndAdministration</t>
  </si>
  <si>
    <t>GeneralAndAdministrativeExpense</t>
  </si>
  <si>
    <t>SellingAndMarketingExpense</t>
  </si>
  <si>
    <t>Including picking, packing, warehousing, order charges, distribution, advertising, marketing and sales commission</t>
  </si>
  <si>
    <t>ResearchAndDevelopment</t>
  </si>
  <si>
    <t>RentAndLandingFees</t>
  </si>
  <si>
    <t>OtherOperatingExpenses</t>
  </si>
  <si>
    <t>OtherOperatingIncomeTotal</t>
  </si>
  <si>
    <t>OperatingIncome</t>
  </si>
  <si>
    <t>Adjuested for Non-Operating items reported by company within Operating Income.</t>
  </si>
  <si>
    <t>NetNonOperatingInterestIncomeExpense</t>
  </si>
  <si>
    <t>InterestExpenseNonOperating</t>
  </si>
  <si>
    <t>InterestIncomeNonOperating</t>
  </si>
  <si>
    <t>TotalOtherFinanceCost</t>
  </si>
  <si>
    <t>NetInvestmentIncome</t>
  </si>
  <si>
    <t>Balancing item of gain/loss on investment</t>
  </si>
  <si>
    <t>GainLossonFinancialInstrumentsDesignatedasCashFlowHedges</t>
  </si>
  <si>
    <t>GainLossonDerecognitionofAvailableForSaleFinancialAssets</t>
  </si>
  <si>
    <t>IncomefromAssociatesandOtherParticipatingInterests</t>
  </si>
  <si>
    <t>SpecialIncomeCharges</t>
  </si>
  <si>
    <t>RestructuringAndMergernAcquisition</t>
  </si>
  <si>
    <t>May include provision of Restructuring and Merger&amp;Acquisition</t>
  </si>
  <si>
    <t>WriteOff</t>
  </si>
  <si>
    <t>ImpairmentOfCapitalAssets</t>
  </si>
  <si>
    <t>NegativeGoodwillImmediatelyRecognized</t>
  </si>
  <si>
    <t>OtherSpecialCharges</t>
  </si>
  <si>
    <t>OtherNonOperatingIncomeExpenses</t>
  </si>
  <si>
    <t>OtherNonOperatingIncome</t>
  </si>
  <si>
    <t>OtherNonOperatingExpenses</t>
  </si>
  <si>
    <t>PretaxIncome</t>
  </si>
  <si>
    <t>TaxProvision</t>
  </si>
  <si>
    <t>NetIncomeCommonStockholders</t>
  </si>
  <si>
    <t>Include limited units and subordinate unit for LP companies</t>
  </si>
  <si>
    <t>NetIncome</t>
  </si>
  <si>
    <t>NetIncomeIncludingNoncontrollingInterests</t>
  </si>
  <si>
    <t>NetIncomeContinuousOperations</t>
  </si>
  <si>
    <t>NetIncomeDiscontinuousOperations</t>
  </si>
  <si>
    <t>NetIncomeExtraordinary</t>
  </si>
  <si>
    <t>MinorityInterests</t>
  </si>
  <si>
    <t>PreferredStockDividends</t>
  </si>
  <si>
    <t>Include general units for LP companies</t>
  </si>
  <si>
    <t>OtherThanPreferredStockDividend</t>
  </si>
  <si>
    <t>OtherunderPreferredStockDividend</t>
  </si>
  <si>
    <t>GrossDividendPayment</t>
  </si>
  <si>
    <t>TotalDividendPaymentofEquityShares</t>
  </si>
  <si>
    <t>TotalDividendPaymentofNonEquityShares</t>
  </si>
  <si>
    <t>AverageDilutionEarn</t>
  </si>
  <si>
    <t>DilutedNIAvailtoComStockholders</t>
  </si>
  <si>
    <t>BasicEPS</t>
  </si>
  <si>
    <t>BasicContinuousOperations</t>
  </si>
  <si>
    <t>BasicDiscontinuousOperations</t>
  </si>
  <si>
    <t>BasicExtraordinary</t>
  </si>
  <si>
    <t>DilutedEPS</t>
  </si>
  <si>
    <t>DilutedContinuousOperations</t>
  </si>
  <si>
    <t>DilutedDiscontinuousOperations</t>
  </si>
  <si>
    <t>DilutedExtraordinary</t>
  </si>
  <si>
    <t>BasicAverageShares</t>
  </si>
  <si>
    <t>DilutedAverageShares</t>
  </si>
  <si>
    <t>ReportedNormalizedBasicEPS</t>
  </si>
  <si>
    <t>ReportedNormalizedDilutedEPS</t>
  </si>
  <si>
    <t>DividendPerShare</t>
  </si>
  <si>
    <t>RentExpenseSupplemental</t>
  </si>
  <si>
    <t>TotalOperatingIncomeAsReported</t>
  </si>
  <si>
    <t>TotalExpenses</t>
  </si>
  <si>
    <t>InterestIncome</t>
  </si>
  <si>
    <t>InterestExpense</t>
  </si>
  <si>
    <t>NetInterestIncome</t>
  </si>
  <si>
    <t>NetIncomeFromContinuingAndDiscontinuedOperation</t>
  </si>
  <si>
    <t>NormalizedIncome</t>
  </si>
  <si>
    <t>ContinuingAndDiscontinuedBasicEPS</t>
  </si>
  <si>
    <t>ContinuingAndDiscontinuedDilutedEPS</t>
  </si>
  <si>
    <t>EBIT</t>
  </si>
  <si>
    <t>EarningBeforeInterestAndTax</t>
  </si>
  <si>
    <t>EBITDA</t>
  </si>
  <si>
    <t xml:space="preserve">ReconciledCostOfRevenue                                                            </t>
  </si>
  <si>
    <t xml:space="preserve">ReconciledDepreciation                                                             </t>
  </si>
  <si>
    <t>NetIncomeFromContinuingOperationNetMinorityInterest</t>
  </si>
  <si>
    <t>TotalUnusualItemsExcludingGoodwill</t>
  </si>
  <si>
    <t>TotalUnusualItems</t>
  </si>
  <si>
    <t>NormalizedBasicEPS</t>
  </si>
  <si>
    <t>NormalizedDilutedEPS</t>
  </si>
  <si>
    <t>NormalizedEBITDA</t>
  </si>
  <si>
    <t>TaxRateForCalcs</t>
  </si>
  <si>
    <t>TaxEffectOfUnusualItems</t>
  </si>
  <si>
    <t>Public Co. Analysis: Quarterly details</t>
  </si>
  <si>
    <t>2021-12-31</t>
  </si>
  <si>
    <t>2022-06-30</t>
  </si>
  <si>
    <t>Qualitative Company Profile</t>
  </si>
  <si>
    <t>Enter company's name:</t>
  </si>
  <si>
    <t>Siemens</t>
  </si>
  <si>
    <t>A. Business Description</t>
  </si>
  <si>
    <t>B. Market Position and Strategy</t>
  </si>
  <si>
    <t xml:space="preserve">of </t>
  </si>
  <si>
    <t xml:space="preserve">Business Overview </t>
  </si>
  <si>
    <t xml:space="preserve">Long-term objectives </t>
  </si>
  <si>
    <t xml:space="preserve">Business Model </t>
  </si>
  <si>
    <t xml:space="preserve">Key Clients </t>
  </si>
  <si>
    <t xml:space="preserve">Top 5 Core Products/ Services </t>
  </si>
  <si>
    <t xml:space="preserve">Key Suppliers </t>
  </si>
  <si>
    <t xml:space="preserve">Top 5 target Industries </t>
  </si>
  <si>
    <t xml:space="preserve">Top 10 Competitors </t>
  </si>
  <si>
    <t xml:space="preserve">Main Regions </t>
  </si>
  <si>
    <t xml:space="preserve">Main 5 Competitive Advantage </t>
  </si>
  <si>
    <t xml:space="preserve">5 Key Differentiators </t>
  </si>
  <si>
    <t xml:space="preserve">Industry Trends impacting the company </t>
  </si>
  <si>
    <t> </t>
  </si>
  <si>
    <t>C. Corporate Structure</t>
  </si>
  <si>
    <t>SWOT Analysis</t>
  </si>
  <si>
    <t xml:space="preserve">Top 5 Strengths </t>
  </si>
  <si>
    <t xml:space="preserve">Top 5 Weaknesses </t>
  </si>
  <si>
    <t xml:space="preserve">Main Offices </t>
  </si>
  <si>
    <t xml:space="preserve">Main Production plants </t>
  </si>
  <si>
    <t xml:space="preserve">Top 5 Oppurtunities </t>
  </si>
  <si>
    <t xml:space="preserve">Top 5 Threats </t>
  </si>
  <si>
    <t xml:space="preserve">Key Subsidiaries </t>
  </si>
  <si>
    <t xml:space="preserve">Regulatory Environment </t>
  </si>
  <si>
    <t xml:space="preserve">Joint Ventures </t>
  </si>
  <si>
    <t xml:space="preserve">Strategic Partnerships and alliances </t>
  </si>
  <si>
    <t>D. Brand Reputation and Perception</t>
  </si>
  <si>
    <t>E. ESG</t>
  </si>
  <si>
    <t xml:space="preserve">Industrial Reputation </t>
  </si>
  <si>
    <t xml:space="preserve">Top 5 Specific Sustainability Initiatives </t>
  </si>
  <si>
    <t xml:space="preserve">Positive Perception </t>
  </si>
  <si>
    <t xml:space="preserve">Community Engagement </t>
  </si>
  <si>
    <t xml:space="preserve">Negative Perception </t>
  </si>
  <si>
    <t xml:space="preserve">Environmental Impacts </t>
  </si>
  <si>
    <t xml:space="preserve">Complaince Issues </t>
  </si>
  <si>
    <t xml:space="preserve">Top 5 Ethical Practices adopted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</si>
</sst>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_);_(* \(#,##0\);_(* &quot;-&quot;??_);_(@_)"/>
    <numFmt numFmtId="166" formatCode="yyyy\-mm\-dd;@"/>
    <numFmt numFmtId="167" formatCode="_(* #,##0.00_);_(* \(#,##0.00\);_(* \-??_);_(@_)"/>
  </numFmts>
  <fonts count="5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8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D0CECE"/>
      <name val="Calibri"/>
      <family val="2"/>
      <charset val="1"/>
    </font>
    <font>
      <b/>
      <sz val="26"/>
      <color rgb="FF44546A"/>
      <name val="Calibri"/>
      <family val="2"/>
      <charset val="1"/>
    </font>
    <font>
      <sz val="10"/>
      <color rgb="FF44546A"/>
      <name val="Calibri"/>
      <family val="2"/>
      <charset val="1"/>
    </font>
    <font>
      <b/>
      <sz val="18"/>
      <color rgb="FF44546A"/>
      <name val="Calibri"/>
      <family val="2"/>
      <charset val="1"/>
    </font>
    <font>
      <b/>
      <sz val="10"/>
      <color rgb="FF44546A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D0CECE"/>
      <name val="Calibri"/>
      <family val="2"/>
      <charset val="1"/>
    </font>
    <font>
      <b/>
      <sz val="11"/>
      <name val="Calibri"/>
      <family val="2"/>
      <charset val="1"/>
    </font>
    <font>
      <sz val="11"/>
      <color rgb="FF40404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8" tint="-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name val="Calibri"/>
      <family val="2"/>
    </font>
    <font>
      <sz val="10"/>
      <color theme="6" tint="0.39997558519241921"/>
      <name val="Calibri"/>
      <family val="2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6" tint="0.39997558519241921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0"/>
      <color theme="0" tint="-0.14999847407452621"/>
      <name val="Calibri"/>
      <family val="2"/>
      <charset val="1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6" tint="0.39997558519241921"/>
      <name val="Calibri"/>
      <family val="2"/>
    </font>
    <font>
      <b/>
      <sz val="11"/>
      <color theme="3"/>
      <name val="Calibri"/>
      <family val="2"/>
    </font>
    <font>
      <sz val="11"/>
      <color rgb="FF333F5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u/>
      <sz val="14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4546A"/>
      <name val="Calibri"/>
      <family val="2"/>
      <charset val="1"/>
    </font>
    <font>
      <b/>
      <sz val="11"/>
      <color rgb="FF44546A"/>
      <name val="Calibri"/>
      <family val="2"/>
    </font>
    <font>
      <sz val="11"/>
      <color rgb="FF44546A"/>
      <name val="Calibri"/>
      <family val="2"/>
    </font>
    <font>
      <b/>
      <sz val="14"/>
      <color rgb="FF44546A"/>
      <name val="Calibri"/>
      <family val="2"/>
    </font>
    <font>
      <b/>
      <sz val="26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b/>
      <sz val="12"/>
      <color rgb="FF44546A"/>
      <name val="Calibri"/>
      <family val="2"/>
      <scheme val="minor"/>
    </font>
    <font>
      <b/>
      <sz val="14"/>
      <color rgb="FF44546A"/>
      <name val="Calibri"/>
      <family val="2"/>
      <scheme val="minor"/>
    </font>
    <font>
      <sz val="14"/>
      <color rgb="FF44546A"/>
      <name val="Calibri"/>
      <family val="2"/>
      <scheme val="minor"/>
    </font>
    <font>
      <sz val="22"/>
      <color rgb="FF44546A"/>
      <name val="Calibri"/>
      <family val="2"/>
      <scheme val="minor"/>
    </font>
    <font>
      <u/>
      <sz val="16"/>
      <color rgb="FF44546A"/>
      <name val="Calibri"/>
      <family val="2"/>
      <scheme val="minor"/>
    </font>
    <font>
      <sz val="11"/>
      <color theme="0" tint="-0.14999847407452621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FF"/>
        <bgColor rgb="FFF2F2F2"/>
      </patternFill>
    </fill>
    <fill>
      <patternFill patternType="solid">
        <fgColor rgb="FF9DC3E6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BFBFBF"/>
      </patternFill>
    </fill>
    <fill>
      <patternFill patternType="solid">
        <fgColor theme="8" tint="0.39997558519241921"/>
        <bgColor rgb="FFF2F2F2"/>
      </patternFill>
    </fill>
    <fill>
      <patternFill patternType="solid">
        <fgColor theme="4" tint="0.59999389629810485"/>
        <bgColor rgb="FFBFBFBF"/>
      </patternFill>
    </fill>
    <fill>
      <patternFill patternType="solid">
        <fgColor rgb="FFFBE2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BE2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5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rgb="FF5B9BD5"/>
      </bottom>
      <diagonal/>
    </border>
    <border>
      <left/>
      <right style="thin">
        <color rgb="FF5B9BD5"/>
      </right>
      <top/>
      <bottom style="thin">
        <color rgb="FF5B9BD5"/>
      </bottom>
      <diagonal/>
    </border>
    <border>
      <left/>
      <right/>
      <top style="thin">
        <color rgb="FF5B9BD5"/>
      </top>
      <bottom style="thin">
        <color rgb="FF5B9BD5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DEEBF7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333F50"/>
      </left>
      <right style="thin">
        <color rgb="FF333F50"/>
      </right>
      <top style="thin">
        <color theme="5"/>
      </top>
      <bottom/>
      <diagonal/>
    </border>
    <border>
      <left style="thin">
        <color rgb="FF333F50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rgb="FF333F50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rgb="FF44546A"/>
      </left>
      <right style="thin">
        <color rgb="FF44546A"/>
      </right>
      <top style="thin">
        <color rgb="FF44546A"/>
      </top>
      <bottom/>
      <diagonal/>
    </border>
    <border>
      <left style="thin">
        <color theme="5"/>
      </left>
      <right style="thin">
        <color rgb="FF44546A"/>
      </right>
      <top style="thin">
        <color theme="5"/>
      </top>
      <bottom style="thin">
        <color theme="5"/>
      </bottom>
      <diagonal/>
    </border>
    <border>
      <left/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theme="5"/>
      </left>
      <right style="thin">
        <color rgb="FF44546A"/>
      </right>
      <top style="thin">
        <color theme="5"/>
      </top>
      <bottom/>
      <diagonal/>
    </border>
    <border>
      <left style="thin">
        <color theme="5"/>
      </left>
      <right style="thin">
        <color rgb="FF44546A"/>
      </right>
      <top/>
      <bottom/>
      <diagonal/>
    </border>
    <border>
      <left style="thin">
        <color theme="5"/>
      </left>
      <right style="thin">
        <color rgb="FF44546A"/>
      </right>
      <top/>
      <bottom style="thin">
        <color theme="5"/>
      </bottom>
      <diagonal/>
    </border>
    <border>
      <left style="thin">
        <color rgb="FF44546A"/>
      </left>
      <right style="thin">
        <color rgb="FF44546A"/>
      </right>
      <top/>
      <bottom style="thin">
        <color rgb="FF44546A"/>
      </bottom>
      <diagonal/>
    </border>
  </borders>
  <cellStyleXfs count="22">
    <xf numFmtId="0" fontId="0" fillId="0" borderId="0"/>
    <xf numFmtId="0" fontId="3" fillId="2" borderId="0"/>
    <xf numFmtId="167" fontId="1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8" fillId="0" borderId="0"/>
    <xf numFmtId="0" fontId="6" fillId="0" borderId="0"/>
    <xf numFmtId="0" fontId="2" fillId="0" borderId="0"/>
    <xf numFmtId="164" fontId="2" fillId="0" borderId="0"/>
    <xf numFmtId="0" fontId="20" fillId="0" borderId="0">
      <alignment vertical="top"/>
      <protection locked="0"/>
    </xf>
    <xf numFmtId="0" fontId="2" fillId="0" borderId="0"/>
    <xf numFmtId="0" fontId="2" fillId="0" borderId="0"/>
    <xf numFmtId="9" fontId="2" fillId="0" borderId="0"/>
    <xf numFmtId="164" fontId="2" fillId="0" borderId="0"/>
    <xf numFmtId="0" fontId="2" fillId="0" borderId="0"/>
    <xf numFmtId="0" fontId="2" fillId="0" borderId="0"/>
    <xf numFmtId="164" fontId="18" fillId="0" borderId="0"/>
    <xf numFmtId="0" fontId="2" fillId="0" borderId="0"/>
    <xf numFmtId="0" fontId="1" fillId="0" borderId="0"/>
    <xf numFmtId="0" fontId="43" fillId="0" borderId="0" applyNumberFormat="0" applyFill="0" applyBorder="0" applyAlignment="0" applyProtection="0"/>
  </cellStyleXfs>
  <cellXfs count="184">
    <xf numFmtId="0" fontId="0" fillId="0" borderId="0" xfId="0"/>
    <xf numFmtId="0" fontId="12" fillId="3" borderId="0" xfId="0" applyFont="1" applyFill="1" applyAlignment="1">
      <alignment horizontal="left" vertical="center"/>
    </xf>
    <xf numFmtId="0" fontId="7" fillId="3" borderId="2" xfId="7" applyFont="1" applyFill="1" applyBorder="1" applyAlignment="1">
      <alignment horizontal="left" vertical="center"/>
    </xf>
    <xf numFmtId="0" fontId="7" fillId="3" borderId="0" xfId="0" applyFont="1" applyFill="1"/>
    <xf numFmtId="0" fontId="7" fillId="3" borderId="0" xfId="6" applyFont="1" applyFill="1"/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left" vertical="center"/>
    </xf>
    <xf numFmtId="0" fontId="14" fillId="3" borderId="0" xfId="6" applyFont="1" applyFill="1"/>
    <xf numFmtId="0" fontId="14" fillId="3" borderId="0" xfId="0" applyFont="1" applyFill="1"/>
    <xf numFmtId="0" fontId="15" fillId="3" borderId="0" xfId="0" applyFont="1" applyFill="1"/>
    <xf numFmtId="0" fontId="16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top" wrapText="1"/>
    </xf>
    <xf numFmtId="0" fontId="7" fillId="3" borderId="1" xfId="7" applyFont="1" applyFill="1" applyBorder="1" applyAlignment="1">
      <alignment horizontal="center" vertical="center"/>
    </xf>
    <xf numFmtId="0" fontId="14" fillId="3" borderId="0" xfId="7" applyFont="1" applyFill="1" applyAlignment="1">
      <alignment horizontal="left" vertical="center"/>
    </xf>
    <xf numFmtId="0" fontId="14" fillId="0" borderId="0" xfId="7" applyFont="1" applyAlignment="1">
      <alignment horizontal="left" vertical="center"/>
    </xf>
    <xf numFmtId="0" fontId="8" fillId="3" borderId="1" xfId="0" applyFont="1" applyFill="1" applyBorder="1"/>
    <xf numFmtId="0" fontId="9" fillId="3" borderId="1" xfId="0" applyFont="1" applyFill="1" applyBorder="1"/>
    <xf numFmtId="0" fontId="7" fillId="3" borderId="7" xfId="7" applyFont="1" applyFill="1" applyBorder="1" applyAlignment="1">
      <alignment horizontal="left" vertical="center"/>
    </xf>
    <xf numFmtId="0" fontId="7" fillId="3" borderId="3" xfId="7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7" fillId="3" borderId="1" xfId="0" quotePrefix="1" applyFont="1" applyFill="1" applyBorder="1" applyAlignment="1">
      <alignment horizontal="center" vertical="top" wrapText="1"/>
    </xf>
    <xf numFmtId="0" fontId="19" fillId="5" borderId="8" xfId="6" applyFont="1" applyFill="1" applyBorder="1"/>
    <xf numFmtId="0" fontId="19" fillId="5" borderId="8" xfId="0" applyFont="1" applyFill="1" applyBorder="1" applyAlignment="1">
      <alignment vertical="top"/>
    </xf>
    <xf numFmtId="0" fontId="19" fillId="5" borderId="8" xfId="0" applyFont="1" applyFill="1" applyBorder="1"/>
    <xf numFmtId="0" fontId="19" fillId="5" borderId="8" xfId="5" applyFont="1" applyFill="1" applyBorder="1"/>
    <xf numFmtId="0" fontId="27" fillId="5" borderId="8" xfId="0" applyFont="1" applyFill="1" applyBorder="1"/>
    <xf numFmtId="0" fontId="27" fillId="5" borderId="8" xfId="6" applyFont="1" applyFill="1" applyBorder="1"/>
    <xf numFmtId="0" fontId="22" fillId="9" borderId="4" xfId="0" quotePrefix="1" applyFont="1" applyFill="1" applyBorder="1" applyAlignment="1">
      <alignment horizontal="center" wrapText="1"/>
    </xf>
    <xf numFmtId="0" fontId="22" fillId="9" borderId="4" xfId="0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center" vertical="center"/>
    </xf>
    <xf numFmtId="0" fontId="19" fillId="5" borderId="0" xfId="5" applyFont="1" applyFill="1"/>
    <xf numFmtId="0" fontId="19" fillId="5" borderId="0" xfId="0" applyFont="1" applyFill="1"/>
    <xf numFmtId="0" fontId="19" fillId="5" borderId="0" xfId="6" applyFont="1" applyFill="1"/>
    <xf numFmtId="0" fontId="27" fillId="5" borderId="8" xfId="5" applyFont="1" applyFill="1" applyBorder="1"/>
    <xf numFmtId="0" fontId="27" fillId="5" borderId="8" xfId="5" applyFont="1" applyFill="1" applyBorder="1" applyAlignment="1">
      <alignment horizontal="right"/>
    </xf>
    <xf numFmtId="0" fontId="27" fillId="5" borderId="8" xfId="0" applyFont="1" applyFill="1" applyBorder="1" applyAlignment="1">
      <alignment vertical="top"/>
    </xf>
    <xf numFmtId="0" fontId="25" fillId="5" borderId="0" xfId="0" applyFont="1" applyFill="1"/>
    <xf numFmtId="0" fontId="0" fillId="7" borderId="0" xfId="0" applyFill="1"/>
    <xf numFmtId="0" fontId="9" fillId="7" borderId="0" xfId="0" applyFont="1" applyFill="1"/>
    <xf numFmtId="0" fontId="0" fillId="7" borderId="8" xfId="0" applyFill="1" applyBorder="1"/>
    <xf numFmtId="0" fontId="25" fillId="5" borderId="8" xfId="0" applyFont="1" applyFill="1" applyBorder="1"/>
    <xf numFmtId="0" fontId="7" fillId="7" borderId="0" xfId="6" applyFont="1" applyFill="1"/>
    <xf numFmtId="0" fontId="26" fillId="5" borderId="0" xfId="0" applyFont="1" applyFill="1"/>
    <xf numFmtId="0" fontId="24" fillId="7" borderId="8" xfId="0" applyFont="1" applyFill="1" applyBorder="1"/>
    <xf numFmtId="0" fontId="29" fillId="3" borderId="0" xfId="0" applyFont="1" applyFill="1"/>
    <xf numFmtId="0" fontId="24" fillId="7" borderId="0" xfId="0" applyFont="1" applyFill="1"/>
    <xf numFmtId="0" fontId="8" fillId="7" borderId="0" xfId="0" applyFont="1" applyFill="1"/>
    <xf numFmtId="0" fontId="14" fillId="7" borderId="0" xfId="0" applyFont="1" applyFill="1"/>
    <xf numFmtId="0" fontId="30" fillId="7" borderId="8" xfId="0" applyFont="1" applyFill="1" applyBorder="1"/>
    <xf numFmtId="0" fontId="32" fillId="3" borderId="0" xfId="0" applyFont="1" applyFill="1"/>
    <xf numFmtId="0" fontId="32" fillId="7" borderId="0" xfId="0" applyFont="1" applyFill="1"/>
    <xf numFmtId="0" fontId="31" fillId="3" borderId="0" xfId="6" applyFont="1" applyFill="1"/>
    <xf numFmtId="0" fontId="31" fillId="7" borderId="0" xfId="0" applyFont="1" applyFill="1"/>
    <xf numFmtId="0" fontId="31" fillId="3" borderId="0" xfId="0" applyFont="1" applyFill="1"/>
    <xf numFmtId="0" fontId="23" fillId="3" borderId="0" xfId="0" applyFont="1" applyFill="1"/>
    <xf numFmtId="0" fontId="33" fillId="8" borderId="1" xfId="0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center" vertical="center"/>
    </xf>
    <xf numFmtId="0" fontId="34" fillId="3" borderId="0" xfId="0" applyFont="1" applyFill="1"/>
    <xf numFmtId="0" fontId="31" fillId="7" borderId="0" xfId="6" applyFont="1" applyFill="1"/>
    <xf numFmtId="165" fontId="31" fillId="0" borderId="3" xfId="18" applyNumberFormat="1" applyFont="1" applyBorder="1" applyAlignment="1">
      <alignment horizontal="center" vertical="center"/>
    </xf>
    <xf numFmtId="0" fontId="35" fillId="3" borderId="0" xfId="0" applyFont="1" applyFill="1"/>
    <xf numFmtId="0" fontId="35" fillId="7" borderId="0" xfId="0" applyFont="1" applyFill="1"/>
    <xf numFmtId="165" fontId="32" fillId="3" borderId="0" xfId="0" applyNumberFormat="1" applyFont="1" applyFill="1"/>
    <xf numFmtId="165" fontId="32" fillId="7" borderId="0" xfId="0" applyNumberFormat="1" applyFont="1" applyFill="1"/>
    <xf numFmtId="0" fontId="14" fillId="3" borderId="9" xfId="7" applyFont="1" applyFill="1" applyBorder="1" applyAlignment="1">
      <alignment horizontal="left" vertical="center"/>
    </xf>
    <xf numFmtId="0" fontId="7" fillId="3" borderId="9" xfId="6" applyFont="1" applyFill="1" applyBorder="1"/>
    <xf numFmtId="0" fontId="31" fillId="3" borderId="9" xfId="6" applyFont="1" applyFill="1" applyBorder="1"/>
    <xf numFmtId="0" fontId="8" fillId="3" borderId="9" xfId="0" applyFont="1" applyFill="1" applyBorder="1"/>
    <xf numFmtId="0" fontId="7" fillId="3" borderId="9" xfId="0" applyFont="1" applyFill="1" applyBorder="1"/>
    <xf numFmtId="165" fontId="31" fillId="0" borderId="9" xfId="18" applyNumberFormat="1" applyFont="1" applyBorder="1" applyAlignment="1">
      <alignment horizontal="center" vertical="center"/>
    </xf>
    <xf numFmtId="165" fontId="32" fillId="3" borderId="9" xfId="0" applyNumberFormat="1" applyFont="1" applyFill="1" applyBorder="1"/>
    <xf numFmtId="165" fontId="32" fillId="7" borderId="9" xfId="0" applyNumberFormat="1" applyFont="1" applyFill="1" applyBorder="1"/>
    <xf numFmtId="166" fontId="33" fillId="8" borderId="1" xfId="0" applyNumberFormat="1" applyFont="1" applyFill="1" applyBorder="1" applyAlignment="1">
      <alignment horizontal="center" vertical="center"/>
    </xf>
    <xf numFmtId="0" fontId="36" fillId="3" borderId="0" xfId="0" applyFont="1" applyFill="1"/>
    <xf numFmtId="166" fontId="37" fillId="12" borderId="1" xfId="0" applyNumberFormat="1" applyFont="1" applyFill="1" applyBorder="1" applyAlignment="1">
      <alignment horizontal="center" vertical="center"/>
    </xf>
    <xf numFmtId="166" fontId="37" fillId="8" borderId="0" xfId="0" applyNumberFormat="1" applyFont="1" applyFill="1" applyAlignment="1">
      <alignment horizontal="center" vertical="center"/>
    </xf>
    <xf numFmtId="166" fontId="37" fillId="12" borderId="2" xfId="0" applyNumberFormat="1" applyFont="1" applyFill="1" applyBorder="1" applyAlignment="1">
      <alignment horizontal="center" vertical="center"/>
    </xf>
    <xf numFmtId="166" fontId="37" fillId="12" borderId="3" xfId="0" applyNumberFormat="1" applyFont="1" applyFill="1" applyBorder="1" applyAlignment="1">
      <alignment horizontal="center" vertical="center"/>
    </xf>
    <xf numFmtId="166" fontId="23" fillId="3" borderId="0" xfId="0" applyNumberFormat="1" applyFont="1" applyFill="1"/>
    <xf numFmtId="0" fontId="36" fillId="3" borderId="0" xfId="0" applyFont="1" applyFill="1" applyAlignment="1">
      <alignment horizontal="center"/>
    </xf>
    <xf numFmtId="0" fontId="36" fillId="7" borderId="0" xfId="0" applyFont="1" applyFill="1" applyAlignment="1">
      <alignment horizontal="center"/>
    </xf>
    <xf numFmtId="0" fontId="24" fillId="3" borderId="0" xfId="0" applyFont="1" applyFill="1"/>
    <xf numFmtId="165" fontId="24" fillId="3" borderId="0" xfId="0" applyNumberFormat="1" applyFont="1" applyFill="1"/>
    <xf numFmtId="0" fontId="10" fillId="7" borderId="0" xfId="0" applyFont="1" applyFill="1" applyAlignment="1">
      <alignment vertical="top"/>
    </xf>
    <xf numFmtId="0" fontId="38" fillId="7" borderId="0" xfId="0" applyFont="1" applyFill="1" applyAlignment="1">
      <alignment horizontal="left" vertical="top" wrapText="1"/>
    </xf>
    <xf numFmtId="0" fontId="38" fillId="7" borderId="0" xfId="0" applyFont="1" applyFill="1" applyAlignment="1">
      <alignment vertical="top" wrapText="1"/>
    </xf>
    <xf numFmtId="0" fontId="1" fillId="0" borderId="0" xfId="20"/>
    <xf numFmtId="0" fontId="40" fillId="0" borderId="0" xfId="20" applyFont="1"/>
    <xf numFmtId="0" fontId="41" fillId="0" borderId="0" xfId="20" applyFont="1" applyAlignment="1">
      <alignment vertical="top"/>
    </xf>
    <xf numFmtId="0" fontId="28" fillId="0" borderId="0" xfId="20" applyFont="1" applyAlignment="1">
      <alignment horizontal="left" vertical="top" wrapText="1"/>
    </xf>
    <xf numFmtId="0" fontId="42" fillId="0" borderId="0" xfId="20" applyFont="1" applyAlignment="1">
      <alignment horizontal="right" vertical="center"/>
    </xf>
    <xf numFmtId="0" fontId="44" fillId="7" borderId="0" xfId="0" applyFont="1" applyFill="1" applyAlignment="1">
      <alignment horizontal="left" vertical="center" wrapText="1"/>
    </xf>
    <xf numFmtId="0" fontId="45" fillId="13" borderId="16" xfId="0" applyFont="1" applyFill="1" applyBorder="1" applyAlignment="1">
      <alignment horizontal="left" vertical="top" wrapText="1"/>
    </xf>
    <xf numFmtId="0" fontId="45" fillId="13" borderId="13" xfId="0" applyFont="1" applyFill="1" applyBorder="1" applyAlignment="1">
      <alignment horizontal="left" vertical="top" wrapText="1"/>
    </xf>
    <xf numFmtId="0" fontId="46" fillId="17" borderId="14" xfId="0" quotePrefix="1" applyFont="1" applyFill="1" applyBorder="1" applyAlignment="1">
      <alignment horizontal="left" vertical="top" wrapText="1"/>
    </xf>
    <xf numFmtId="0" fontId="45" fillId="13" borderId="13" xfId="0" applyFont="1" applyFill="1" applyBorder="1" applyAlignment="1">
      <alignment vertical="top" wrapText="1"/>
    </xf>
    <xf numFmtId="0" fontId="48" fillId="0" borderId="0" xfId="19" applyFont="1" applyAlignment="1">
      <alignment vertical="top"/>
    </xf>
    <xf numFmtId="0" fontId="49" fillId="0" borderId="0" xfId="20" applyFont="1" applyAlignment="1">
      <alignment horizontal="center"/>
    </xf>
    <xf numFmtId="0" fontId="49" fillId="0" borderId="0" xfId="20" applyFont="1"/>
    <xf numFmtId="0" fontId="50" fillId="0" borderId="0" xfId="20" applyFont="1"/>
    <xf numFmtId="0" fontId="51" fillId="0" borderId="0" xfId="20" applyFont="1" applyAlignment="1">
      <alignment vertical="top"/>
    </xf>
    <xf numFmtId="0" fontId="52" fillId="0" borderId="0" xfId="20" applyFont="1" applyAlignment="1">
      <alignment horizontal="left" vertical="top" wrapText="1"/>
    </xf>
    <xf numFmtId="0" fontId="53" fillId="0" borderId="0" xfId="20" applyFont="1"/>
    <xf numFmtId="0" fontId="51" fillId="0" borderId="0" xfId="20" applyFont="1" applyAlignment="1">
      <alignment horizontal="left" vertical="top"/>
    </xf>
    <xf numFmtId="0" fontId="52" fillId="0" borderId="0" xfId="20" applyFont="1" applyAlignment="1">
      <alignment vertical="top"/>
    </xf>
    <xf numFmtId="0" fontId="51" fillId="0" borderId="0" xfId="20" applyFont="1" applyAlignment="1">
      <alignment horizontal="right" vertical="center"/>
    </xf>
    <xf numFmtId="0" fontId="44" fillId="0" borderId="0" xfId="20" applyFont="1"/>
    <xf numFmtId="0" fontId="44" fillId="3" borderId="0" xfId="0" applyFont="1" applyFill="1" applyAlignment="1">
      <alignment vertical="top" wrapText="1"/>
    </xf>
    <xf numFmtId="0" fontId="45" fillId="15" borderId="24" xfId="0" applyFont="1" applyFill="1" applyBorder="1" applyAlignment="1">
      <alignment horizontal="left" vertical="top" wrapText="1"/>
    </xf>
    <xf numFmtId="0" fontId="45" fillId="13" borderId="24" xfId="0" applyFont="1" applyFill="1" applyBorder="1" applyAlignment="1">
      <alignment horizontal="left" vertical="top" wrapText="1"/>
    </xf>
    <xf numFmtId="0" fontId="45" fillId="13" borderId="23" xfId="0" applyFont="1" applyFill="1" applyBorder="1" applyAlignment="1">
      <alignment horizontal="center" vertical="top" wrapText="1"/>
    </xf>
    <xf numFmtId="0" fontId="45" fillId="13" borderId="29" xfId="0" applyFont="1" applyFill="1" applyBorder="1" applyAlignment="1">
      <alignment horizontal="center" vertical="top" wrapText="1"/>
    </xf>
    <xf numFmtId="0" fontId="45" fillId="18" borderId="24" xfId="0" applyFont="1" applyFill="1" applyBorder="1" applyAlignment="1">
      <alignment horizontal="left" vertical="top" wrapText="1"/>
    </xf>
    <xf numFmtId="0" fontId="44" fillId="5" borderId="0" xfId="0" applyFont="1" applyFill="1" applyAlignment="1">
      <alignment vertical="top" wrapText="1"/>
    </xf>
    <xf numFmtId="0" fontId="44" fillId="14" borderId="0" xfId="0" applyFont="1" applyFill="1" applyAlignment="1">
      <alignment vertical="top" wrapText="1"/>
    </xf>
    <xf numFmtId="0" fontId="44" fillId="14" borderId="0" xfId="0" applyFont="1" applyFill="1" applyAlignment="1">
      <alignment horizontal="right" vertical="top" wrapText="1"/>
    </xf>
    <xf numFmtId="0" fontId="0" fillId="5" borderId="0" xfId="0" applyFill="1" applyAlignment="1">
      <alignment vertical="top" wrapText="1"/>
    </xf>
    <xf numFmtId="0" fontId="46" fillId="5" borderId="0" xfId="0" applyFont="1" applyFill="1" applyAlignment="1">
      <alignment vertical="top" wrapText="1"/>
    </xf>
    <xf numFmtId="0" fontId="44" fillId="5" borderId="12" xfId="0" applyFont="1" applyFill="1" applyBorder="1" applyAlignment="1">
      <alignment vertical="top" wrapText="1"/>
    </xf>
    <xf numFmtId="0" fontId="44" fillId="0" borderId="0" xfId="0" applyFont="1" applyAlignment="1">
      <alignment horizontal="center" vertical="top" wrapText="1"/>
    </xf>
    <xf numFmtId="0" fontId="32" fillId="5" borderId="0" xfId="0" applyFont="1" applyFill="1" applyAlignment="1">
      <alignment vertical="top" wrapText="1"/>
    </xf>
    <xf numFmtId="0" fontId="11" fillId="7" borderId="0" xfId="6" applyFont="1" applyFill="1" applyAlignment="1">
      <alignment vertical="top" wrapText="1"/>
    </xf>
    <xf numFmtId="0" fontId="42" fillId="0" borderId="0" xfId="20" applyFont="1" applyAlignment="1">
      <alignment horizontal="left" vertical="top" wrapText="1"/>
    </xf>
    <xf numFmtId="0" fontId="39" fillId="0" borderId="0" xfId="20" applyFont="1"/>
    <xf numFmtId="0" fontId="52" fillId="0" borderId="0" xfId="20" applyFont="1" applyAlignment="1">
      <alignment horizontal="left" vertical="top" wrapText="1"/>
    </xf>
    <xf numFmtId="0" fontId="51" fillId="0" borderId="0" xfId="20" applyFont="1" applyAlignment="1">
      <alignment horizontal="left" vertical="top"/>
    </xf>
    <xf numFmtId="0" fontId="49" fillId="0" borderId="0" xfId="20" applyFont="1"/>
    <xf numFmtId="0" fontId="52" fillId="0" borderId="0" xfId="20" quotePrefix="1" applyFont="1" applyAlignment="1">
      <alignment horizontal="left" vertical="top" wrapText="1"/>
    </xf>
    <xf numFmtId="0" fontId="54" fillId="0" borderId="0" xfId="21" applyFont="1" applyAlignment="1">
      <alignment horizontal="left" vertical="top" wrapText="1"/>
    </xf>
    <xf numFmtId="0" fontId="54" fillId="0" borderId="0" xfId="21" applyFont="1" applyAlignment="1"/>
    <xf numFmtId="0" fontId="52" fillId="0" borderId="0" xfId="20" applyFont="1"/>
    <xf numFmtId="0" fontId="31" fillId="3" borderId="1" xfId="6" applyFont="1" applyFill="1" applyBorder="1" applyAlignment="1">
      <alignment horizontal="left"/>
    </xf>
    <xf numFmtId="0" fontId="0" fillId="0" borderId="7" xfId="0" applyBorder="1"/>
    <xf numFmtId="0" fontId="0" fillId="0" borderId="3" xfId="0" applyBorder="1"/>
    <xf numFmtId="0" fontId="7" fillId="3" borderId="0" xfId="6" applyFont="1" applyFill="1" applyAlignment="1">
      <alignment horizontal="left"/>
    </xf>
    <xf numFmtId="0" fontId="7" fillId="3" borderId="0" xfId="6" applyFont="1" applyFill="1"/>
    <xf numFmtId="166" fontId="33" fillId="12" borderId="1" xfId="0" applyNumberFormat="1" applyFont="1" applyFill="1" applyBorder="1" applyAlignment="1">
      <alignment horizontal="center" vertical="center"/>
    </xf>
    <xf numFmtId="0" fontId="31" fillId="3" borderId="2" xfId="6" applyFont="1" applyFill="1" applyBorder="1" applyAlignment="1">
      <alignment horizontal="left"/>
    </xf>
    <xf numFmtId="14" fontId="11" fillId="3" borderId="0" xfId="0" applyNumberFormat="1" applyFont="1" applyFill="1" applyAlignment="1">
      <alignment horizontal="left" vertical="center"/>
    </xf>
    <xf numFmtId="0" fontId="14" fillId="3" borderId="0" xfId="0" applyFont="1" applyFill="1"/>
    <xf numFmtId="0" fontId="33" fillId="12" borderId="0" xfId="0" applyFont="1" applyFill="1" applyAlignment="1">
      <alignment horizontal="left" vertical="center"/>
    </xf>
    <xf numFmtId="0" fontId="34" fillId="3" borderId="0" xfId="0" applyFont="1" applyFill="1"/>
    <xf numFmtId="0" fontId="33" fillId="12" borderId="1" xfId="0" applyFont="1" applyFill="1" applyBorder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8" fillId="3" borderId="0" xfId="0" applyFont="1" applyFill="1"/>
    <xf numFmtId="0" fontId="33" fillId="12" borderId="1" xfId="0" applyFont="1" applyFill="1" applyBorder="1" applyAlignment="1">
      <alignment horizontal="center" vertical="center"/>
    </xf>
    <xf numFmtId="0" fontId="31" fillId="3" borderId="9" xfId="6" applyFont="1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7" fillId="3" borderId="9" xfId="6" applyFont="1" applyFill="1" applyBorder="1" applyAlignment="1">
      <alignment horizontal="left"/>
    </xf>
    <xf numFmtId="0" fontId="7" fillId="3" borderId="1" xfId="7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23" fillId="11" borderId="1" xfId="7" applyFont="1" applyFill="1" applyBorder="1" applyAlignment="1">
      <alignment horizontal="left" vertical="center"/>
    </xf>
    <xf numFmtId="0" fontId="11" fillId="17" borderId="25" xfId="0" quotePrefix="1" applyFont="1" applyFill="1" applyBorder="1" applyAlignment="1">
      <alignment horizontal="left" vertical="top" wrapText="1"/>
    </xf>
    <xf numFmtId="0" fontId="11" fillId="17" borderId="14" xfId="0" quotePrefix="1" applyFont="1" applyFill="1" applyBorder="1" applyAlignment="1">
      <alignment horizontal="left" vertical="top" wrapText="1"/>
    </xf>
    <xf numFmtId="0" fontId="44" fillId="17" borderId="14" xfId="0" quotePrefix="1" applyFont="1" applyFill="1" applyBorder="1" applyAlignment="1">
      <alignment horizontal="left" vertical="top" wrapText="1"/>
    </xf>
    <xf numFmtId="0" fontId="46" fillId="17" borderId="25" xfId="0" quotePrefix="1" applyFont="1" applyFill="1" applyBorder="1" applyAlignment="1">
      <alignment horizontal="left" vertical="top" wrapText="1"/>
    </xf>
    <xf numFmtId="0" fontId="46" fillId="17" borderId="14" xfId="0" quotePrefix="1" applyFont="1" applyFill="1" applyBorder="1" applyAlignment="1">
      <alignment horizontal="left" vertical="top" wrapText="1"/>
    </xf>
    <xf numFmtId="0" fontId="47" fillId="16" borderId="16" xfId="0" applyFont="1" applyFill="1" applyBorder="1" applyAlignment="1">
      <alignment vertical="top" wrapText="1"/>
    </xf>
    <xf numFmtId="0" fontId="47" fillId="16" borderId="21" xfId="0" applyFont="1" applyFill="1" applyBorder="1" applyAlignment="1">
      <alignment vertical="top" wrapText="1"/>
    </xf>
    <xf numFmtId="0" fontId="47" fillId="16" borderId="22" xfId="0" applyFont="1" applyFill="1" applyBorder="1" applyAlignment="1">
      <alignment vertical="top" wrapText="1"/>
    </xf>
    <xf numFmtId="0" fontId="44" fillId="17" borderId="25" xfId="0" quotePrefix="1" applyFont="1" applyFill="1" applyBorder="1" applyAlignment="1">
      <alignment horizontal="left" vertical="top" wrapText="1"/>
    </xf>
    <xf numFmtId="0" fontId="45" fillId="13" borderId="24" xfId="0" applyFont="1" applyFill="1" applyBorder="1" applyAlignment="1">
      <alignment horizontal="left" vertical="top" wrapText="1"/>
    </xf>
    <xf numFmtId="0" fontId="47" fillId="16" borderId="20" xfId="0" applyFont="1" applyFill="1" applyBorder="1" applyAlignment="1">
      <alignment vertical="top" wrapText="1"/>
    </xf>
    <xf numFmtId="0" fontId="47" fillId="16" borderId="18" xfId="0" applyFont="1" applyFill="1" applyBorder="1" applyAlignment="1">
      <alignment vertical="top" wrapText="1"/>
    </xf>
    <xf numFmtId="0" fontId="47" fillId="16" borderId="19" xfId="0" applyFont="1" applyFill="1" applyBorder="1" applyAlignment="1">
      <alignment vertical="top" wrapText="1"/>
    </xf>
    <xf numFmtId="0" fontId="45" fillId="13" borderId="26" xfId="0" applyFont="1" applyFill="1" applyBorder="1" applyAlignment="1">
      <alignment horizontal="left" vertical="top" wrapText="1"/>
    </xf>
    <xf numFmtId="0" fontId="45" fillId="13" borderId="27" xfId="0" applyFont="1" applyFill="1" applyBorder="1" applyAlignment="1">
      <alignment horizontal="left" vertical="top" wrapText="1"/>
    </xf>
    <xf numFmtId="0" fontId="45" fillId="13" borderId="28" xfId="0" applyFont="1" applyFill="1" applyBorder="1" applyAlignment="1">
      <alignment horizontal="left" vertical="top" wrapText="1"/>
    </xf>
    <xf numFmtId="0" fontId="45" fillId="13" borderId="15" xfId="0" applyFont="1" applyFill="1" applyBorder="1" applyAlignment="1">
      <alignment horizontal="left" vertical="top" wrapText="1"/>
    </xf>
    <xf numFmtId="0" fontId="45" fillId="13" borderId="13" xfId="0" applyFont="1" applyFill="1" applyBorder="1" applyAlignment="1">
      <alignment horizontal="left" vertical="top" wrapText="1"/>
    </xf>
    <xf numFmtId="0" fontId="47" fillId="13" borderId="16" xfId="0" applyFont="1" applyFill="1" applyBorder="1" applyAlignment="1">
      <alignment horizontal="left" vertical="center" wrapText="1"/>
    </xf>
    <xf numFmtId="0" fontId="47" fillId="13" borderId="17" xfId="0" applyFont="1" applyFill="1" applyBorder="1" applyAlignment="1">
      <alignment horizontal="left" vertical="center" wrapText="1"/>
    </xf>
    <xf numFmtId="0" fontId="55" fillId="5" borderId="0" xfId="0" applyFont="1" applyFill="1" applyAlignment="1">
      <alignment horizontal="left" wrapText="1"/>
    </xf>
  </cellXfs>
  <cellStyles count="22">
    <cellStyle name="ColumnHeaderNormal" xfId="1" xr:uid="{00000000-0005-0000-0000-000001000000}"/>
    <cellStyle name="Comma 2" xfId="2" xr:uid="{00000000-0005-0000-0000-000002000000}"/>
    <cellStyle name="Comma 2 2" xfId="10" xr:uid="{00000000-0005-0000-0000-00000A000000}"/>
    <cellStyle name="Comma 3" xfId="15" xr:uid="{00000000-0005-0000-0000-00000F000000}"/>
    <cellStyle name="Hyperlink 2" xfId="3" xr:uid="{00000000-0005-0000-0000-000003000000}"/>
    <cellStyle name="Hyperlink 2 2" xfId="4" xr:uid="{00000000-0005-0000-0000-000004000000}"/>
    <cellStyle name="Hyperlink 3" xfId="11" xr:uid="{00000000-0005-0000-0000-00000B000000}"/>
    <cellStyle name="Komma 2" xfId="18" xr:uid="{00000000-0005-0000-0000-000015000000}"/>
    <cellStyle name="Link" xfId="21" builtinId="8"/>
    <cellStyle name="Normal 10" xfId="5" xr:uid="{00000000-0005-0000-0000-000005000000}"/>
    <cellStyle name="Normal 2" xfId="6" xr:uid="{00000000-0005-0000-0000-000006000000}"/>
    <cellStyle name="Normal 3" xfId="7" xr:uid="{00000000-0005-0000-0000-000007000000}"/>
    <cellStyle name="Normal 3 2" xfId="13" xr:uid="{00000000-0005-0000-0000-00000D000000}"/>
    <cellStyle name="Normal 4" xfId="9" xr:uid="{00000000-0005-0000-0000-000009000000}"/>
    <cellStyle name="Normal 4 2" xfId="16" xr:uid="{00000000-0005-0000-0000-000012000000}"/>
    <cellStyle name="Normal 4 3" xfId="17" xr:uid="{00000000-0005-0000-0000-000014000000}"/>
    <cellStyle name="Normal 4 4" xfId="19" xr:uid="{00000000-0005-0000-0000-000016000000}"/>
    <cellStyle name="Normal 4 4 2" xfId="20" xr:uid="{C4B2B224-799D-4384-9868-D0CA9EBF752E}"/>
    <cellStyle name="Normal 5" xfId="12" xr:uid="{00000000-0005-0000-0000-00000C000000}"/>
    <cellStyle name="Percent 2" xfId="14" xr:uid="{00000000-0005-0000-0000-00000E000000}"/>
    <cellStyle name="Standard" xfId="0" builtinId="0"/>
    <cellStyle name="TextNormal" xfId="8" xr:uid="{00000000-0005-0000-0000-000008000000}"/>
  </cellStyles>
  <dxfs count="3">
    <dxf>
      <fill>
        <patternFill>
          <bgColor theme="5"/>
        </patternFill>
      </fill>
    </dxf>
    <dxf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7030A0"/>
      <rgbColor rgb="FFF2F2F2"/>
      <rgbColor rgb="FFDEEBF7"/>
      <rgbColor rgb="FF660066"/>
      <rgbColor rgb="FFED7D31"/>
      <rgbColor rgb="FF0563C1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DC3E6"/>
      <rgbColor rgb="FFFF99CC"/>
      <rgbColor rgb="FFCC99FF"/>
      <rgbColor rgb="FFFFCC99"/>
      <rgbColor rgb="FF4472C4"/>
      <rgbColor rgb="FF00B0F0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4546A"/>
      <rgbColor rgb="FF993300"/>
      <rgbColor rgb="FF993366"/>
      <rgbColor rgb="FF333F50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E7F6FF"/>
      <color rgb="FFDEEBF7"/>
      <color rgb="FF4EA72E"/>
      <color rgb="FF4D93D9"/>
      <color rgb="FFFBE2D5"/>
      <color rgb="FFFFFFFF"/>
      <color rgb="FF4472C4"/>
      <color rgb="FF333F50"/>
      <color rgb="FFCE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74704</xdr:rowOff>
    </xdr:from>
    <xdr:to>
      <xdr:col>8</xdr:col>
      <xdr:colOff>141635</xdr:colOff>
      <xdr:row>0</xdr:row>
      <xdr:rowOff>434704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8CB5325-1AC2-49B0-9396-C8975F6C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279" y="74704"/>
          <a:ext cx="172913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kbrian.ai/skills/autofill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FA7B-7999-4466-BA0C-96DFBCACD140}">
  <sheetPr>
    <tabColor theme="5" tint="0.39997558519241921"/>
    <outlinePr summaryBelow="0" summaryRight="0"/>
  </sheetPr>
  <dimension ref="A1:F15"/>
  <sheetViews>
    <sheetView showGridLines="0" zoomScale="80" zoomScaleNormal="80" workbookViewId="0">
      <pane ySplit="1" topLeftCell="A2" activePane="bottomLeft" state="frozen"/>
      <selection pane="bottomLeft"/>
    </sheetView>
  </sheetViews>
  <sheetFormatPr baseColWidth="10" defaultColWidth="11.42578125" defaultRowHeight="15" customHeight="1" x14ac:dyDescent="0.25"/>
  <cols>
    <col min="1" max="1" width="7.85546875" style="93" customWidth="1"/>
    <col min="2" max="2" width="25.42578125" style="93" customWidth="1"/>
    <col min="3" max="3" width="25.85546875" style="93" customWidth="1"/>
    <col min="4" max="4" width="41.42578125" style="93" customWidth="1"/>
    <col min="5" max="5" width="14" style="93" customWidth="1"/>
    <col min="6" max="6" width="26.5703125" style="93" customWidth="1"/>
    <col min="7" max="38" width="11.42578125" style="93" customWidth="1"/>
    <col min="39" max="39" width="19" style="93" bestFit="1" customWidth="1"/>
    <col min="40" max="40" width="31.7109375" style="93" customWidth="1"/>
    <col min="41" max="45" width="11.42578125" style="93" customWidth="1"/>
    <col min="46" max="16384" width="11.42578125" style="93"/>
  </cols>
  <sheetData>
    <row r="1" spans="1:6" ht="47.25" customHeight="1" x14ac:dyDescent="0.25">
      <c r="A1" s="103" t="s">
        <v>0</v>
      </c>
      <c r="B1" s="104"/>
      <c r="C1" s="105"/>
      <c r="D1" s="105"/>
      <c r="E1" s="106"/>
      <c r="F1" s="105"/>
    </row>
    <row r="2" spans="1:6" ht="18.600000000000001" customHeight="1" x14ac:dyDescent="0.25">
      <c r="A2" s="107" t="s">
        <v>1</v>
      </c>
      <c r="B2" s="105"/>
      <c r="C2" s="131" t="s">
        <v>2</v>
      </c>
      <c r="D2" s="131"/>
      <c r="E2" s="131"/>
      <c r="F2" s="131"/>
    </row>
    <row r="3" spans="1:6" ht="40.5" customHeight="1" x14ac:dyDescent="0.45">
      <c r="A3" s="105"/>
      <c r="B3" s="109"/>
      <c r="C3" s="131"/>
      <c r="D3" s="131"/>
      <c r="E3" s="131"/>
      <c r="F3" s="131"/>
    </row>
    <row r="4" spans="1:6" ht="18.600000000000001" customHeight="1" x14ac:dyDescent="0.25">
      <c r="A4" s="132" t="s">
        <v>3</v>
      </c>
      <c r="B4" s="133"/>
      <c r="C4" s="111" t="s">
        <v>4</v>
      </c>
      <c r="D4" s="105"/>
      <c r="E4" s="105"/>
      <c r="F4" s="105"/>
    </row>
    <row r="5" spans="1:6" ht="18.600000000000001" customHeight="1" x14ac:dyDescent="0.25">
      <c r="A5" s="110" t="s">
        <v>5</v>
      </c>
      <c r="B5" s="105"/>
      <c r="C5" s="111" t="s">
        <v>6</v>
      </c>
      <c r="D5" s="105"/>
      <c r="E5" s="105"/>
      <c r="F5" s="105"/>
    </row>
    <row r="6" spans="1:6" ht="11.1" customHeight="1" x14ac:dyDescent="0.25">
      <c r="A6" s="105"/>
      <c r="B6" s="112"/>
      <c r="C6" s="108"/>
      <c r="D6" s="108"/>
      <c r="E6" s="105"/>
      <c r="F6" s="105"/>
    </row>
    <row r="7" spans="1:6" ht="117" customHeight="1" x14ac:dyDescent="0.25">
      <c r="A7" s="110" t="s">
        <v>7</v>
      </c>
      <c r="B7" s="105"/>
      <c r="C7" s="131" t="s">
        <v>8</v>
      </c>
      <c r="D7" s="131"/>
      <c r="E7" s="131"/>
      <c r="F7" s="131"/>
    </row>
    <row r="8" spans="1:6" ht="93.6" customHeight="1" x14ac:dyDescent="0.25">
      <c r="A8" s="132" t="s">
        <v>9</v>
      </c>
      <c r="B8" s="132"/>
      <c r="C8" s="134" t="s">
        <v>10</v>
      </c>
      <c r="D8" s="134"/>
      <c r="E8" s="134"/>
      <c r="F8" s="134"/>
    </row>
    <row r="9" spans="1:6" ht="134.1" customHeight="1" x14ac:dyDescent="0.25">
      <c r="A9" s="110" t="s">
        <v>11</v>
      </c>
      <c r="B9" s="113"/>
      <c r="C9" s="131" t="s">
        <v>12</v>
      </c>
      <c r="D9" s="131"/>
      <c r="E9" s="131"/>
      <c r="F9" s="131"/>
    </row>
    <row r="10" spans="1:6" ht="27.75" customHeight="1" x14ac:dyDescent="0.35">
      <c r="A10" s="132" t="s">
        <v>13</v>
      </c>
      <c r="B10" s="133"/>
      <c r="C10" s="135" t="s">
        <v>14</v>
      </c>
      <c r="D10" s="136"/>
      <c r="E10" s="136"/>
      <c r="F10" s="136"/>
    </row>
    <row r="11" spans="1:6" ht="96" customHeight="1" x14ac:dyDescent="0.3">
      <c r="A11" s="132" t="s">
        <v>15</v>
      </c>
      <c r="B11" s="132"/>
      <c r="C11" s="131" t="s">
        <v>16</v>
      </c>
      <c r="D11" s="137"/>
      <c r="E11" s="137"/>
      <c r="F11" s="137"/>
    </row>
    <row r="12" spans="1:6" ht="58.5" customHeight="1" x14ac:dyDescent="0.25">
      <c r="C12" s="129"/>
      <c r="D12" s="130"/>
      <c r="E12" s="130"/>
      <c r="F12" s="130"/>
    </row>
    <row r="13" spans="1:6" ht="11.1" customHeight="1" x14ac:dyDescent="0.25">
      <c r="B13" s="97"/>
      <c r="C13" s="96"/>
      <c r="D13" s="96"/>
    </row>
    <row r="14" spans="1:6" ht="18.600000000000001" customHeight="1" x14ac:dyDescent="0.25">
      <c r="A14" s="95"/>
      <c r="C14" s="94"/>
      <c r="D14" s="94"/>
    </row>
    <row r="15" spans="1:6" ht="18.600000000000001" customHeight="1" x14ac:dyDescent="0.25">
      <c r="A15" s="95"/>
      <c r="C15" s="94"/>
      <c r="D15" s="94"/>
    </row>
  </sheetData>
  <mergeCells count="11">
    <mergeCell ref="C12:F12"/>
    <mergeCell ref="C2:F3"/>
    <mergeCell ref="A4:B4"/>
    <mergeCell ref="C7:F7"/>
    <mergeCell ref="A8:B8"/>
    <mergeCell ref="C8:F8"/>
    <mergeCell ref="C9:F9"/>
    <mergeCell ref="A10:B10"/>
    <mergeCell ref="C10:F10"/>
    <mergeCell ref="A11:B11"/>
    <mergeCell ref="C11:F11"/>
  </mergeCells>
  <hyperlinks>
    <hyperlink ref="C10:F10" r:id="rId1" display="You find the skill description on our website " xr:uid="{39AC2CE7-490F-4550-9BE1-3B32A93FD32B}"/>
  </hyperlinks>
  <pageMargins left="0.7" right="0.7" top="0.78740157499999996" bottom="0.78740157499999996" header="0.3" footer="0.3"/>
  <pageSetup paperSize="9"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MK228"/>
  <sheetViews>
    <sheetView zoomScale="90" zoomScaleNormal="90" workbookViewId="0">
      <pane xSplit="4" ySplit="8" topLeftCell="E9" activePane="bottomRight" state="frozen"/>
      <selection pane="topRight"/>
      <selection pane="bottomLeft"/>
      <selection pane="bottomRight"/>
    </sheetView>
  </sheetViews>
  <sheetFormatPr baseColWidth="10" defaultColWidth="8.85546875" defaultRowHeight="15" x14ac:dyDescent="0.25"/>
  <cols>
    <col min="1" max="1" width="10.5703125" style="3" customWidth="1"/>
    <col min="2" max="3" width="7.5703125" style="4" customWidth="1"/>
    <col min="4" max="4" width="13.7109375" style="4" customWidth="1"/>
    <col min="5" max="5" width="15.28515625" style="56" customWidth="1"/>
    <col min="6" max="6" width="18.28515625" style="56" bestFit="1" customWidth="1"/>
    <col min="7" max="7" width="16.140625" style="56" customWidth="1"/>
    <col min="8" max="8" width="1.85546875" style="57" customWidth="1"/>
    <col min="9" max="9" width="16.140625" style="56" customWidth="1"/>
    <col min="10" max="10" width="18.28515625" style="56" bestFit="1" customWidth="1"/>
    <col min="11" max="11" width="16.140625" style="56" customWidth="1"/>
    <col min="12" max="12" width="1.85546875" style="57" customWidth="1"/>
    <col min="13" max="13" width="16.140625" style="56" customWidth="1"/>
    <col min="14" max="14" width="18.28515625" style="56" bestFit="1" customWidth="1"/>
    <col min="15" max="15" width="16.140625" style="56" customWidth="1"/>
    <col min="16" max="16" width="1.85546875" style="57" customWidth="1"/>
    <col min="17" max="17" width="16.140625" style="56" customWidth="1"/>
    <col min="18" max="18" width="18.28515625" style="56" bestFit="1" customWidth="1"/>
    <col min="19" max="19" width="16.140625" style="56" customWidth="1"/>
    <col min="20" max="20" width="1.85546875" style="57" customWidth="1"/>
    <col min="21" max="21" width="16.140625" style="56" customWidth="1"/>
    <col min="22" max="22" width="18.28515625" style="56" bestFit="1" customWidth="1"/>
    <col min="23" max="23" width="16.140625" style="56" customWidth="1"/>
    <col min="24" max="30" width="8.85546875" style="6" customWidth="1"/>
    <col min="31" max="31" width="19.140625" style="6" customWidth="1"/>
    <col min="32" max="36" width="16.85546875" style="6" customWidth="1"/>
    <col min="37" max="37" width="2.5703125" style="53" customWidth="1"/>
    <col min="38" max="42" width="16.85546875" style="6" customWidth="1"/>
    <col min="43" max="43" width="2.5703125" style="53" customWidth="1"/>
    <col min="44" max="48" width="16.85546875" style="6" customWidth="1"/>
    <col min="49" max="49" width="8.85546875" style="6" customWidth="1"/>
    <col min="50" max="50" width="17.42578125" style="6" customWidth="1"/>
    <col min="51" max="1025" width="8.85546875" style="6" customWidth="1"/>
  </cols>
  <sheetData>
    <row r="1" spans="1:50" s="6" customFormat="1" ht="33.75" customHeight="1" x14ac:dyDescent="0.25">
      <c r="A1" s="8" t="s">
        <v>17</v>
      </c>
      <c r="B1" s="4"/>
      <c r="C1" s="4"/>
      <c r="D1" s="4"/>
      <c r="E1" s="56"/>
      <c r="F1" s="56"/>
      <c r="G1" s="56"/>
      <c r="H1" s="57"/>
      <c r="I1" s="56"/>
      <c r="J1" s="56"/>
      <c r="K1" s="56"/>
      <c r="L1" s="57"/>
      <c r="M1" s="56"/>
      <c r="N1" s="56"/>
      <c r="O1" s="56"/>
      <c r="P1" s="57"/>
      <c r="Q1" s="56"/>
      <c r="R1" s="56"/>
      <c r="S1" s="56"/>
      <c r="T1" s="57"/>
      <c r="U1" s="56"/>
      <c r="V1" s="56"/>
      <c r="W1" s="56"/>
      <c r="AK1" s="53"/>
      <c r="AQ1" s="53"/>
    </row>
    <row r="2" spans="1:50" s="14" customFormat="1" ht="23.25" customHeight="1" x14ac:dyDescent="0.2">
      <c r="A2" s="9" t="s">
        <v>18</v>
      </c>
      <c r="B2" s="1" t="str">
        <f>Input_Annuals!B2</f>
        <v>Sao Martinho SA</v>
      </c>
      <c r="C2" s="13"/>
      <c r="D2" s="13"/>
      <c r="E2" s="58"/>
      <c r="F2" s="58"/>
      <c r="G2" s="58"/>
      <c r="H2" s="59"/>
      <c r="I2" s="58"/>
      <c r="J2" s="58"/>
      <c r="K2" s="58"/>
      <c r="L2" s="59"/>
      <c r="M2" s="58"/>
      <c r="N2" s="58"/>
      <c r="O2" s="58"/>
      <c r="P2" s="59"/>
      <c r="Q2" s="58"/>
      <c r="R2" s="58"/>
      <c r="S2" s="58"/>
      <c r="T2" s="59"/>
      <c r="U2" s="58"/>
      <c r="V2" s="58"/>
      <c r="W2" s="58"/>
      <c r="AK2" s="54"/>
      <c r="AQ2" s="54"/>
    </row>
    <row r="3" spans="1:50" s="6" customFormat="1" x14ac:dyDescent="0.25">
      <c r="A3" s="10" t="s">
        <v>19</v>
      </c>
      <c r="B3" s="151" t="str">
        <f>Input_Annuals!B3</f>
        <v>SMTO3</v>
      </c>
      <c r="C3" s="152"/>
      <c r="D3" s="152"/>
      <c r="E3" s="56"/>
      <c r="F3" s="56"/>
      <c r="G3" s="56"/>
      <c r="H3" s="57"/>
      <c r="I3" s="56"/>
      <c r="J3" s="56"/>
      <c r="K3" s="56"/>
      <c r="L3" s="57"/>
      <c r="M3" s="56"/>
      <c r="N3" s="56"/>
      <c r="O3" s="56"/>
      <c r="P3" s="57"/>
      <c r="Q3" s="56"/>
      <c r="R3" s="56"/>
      <c r="S3" s="56"/>
      <c r="T3" s="57"/>
      <c r="U3" s="56"/>
      <c r="V3" s="56"/>
      <c r="W3" s="56"/>
      <c r="AK3" s="53"/>
      <c r="AQ3" s="53"/>
    </row>
    <row r="4" spans="1:50" s="14" customFormat="1" ht="12.75" customHeight="1" x14ac:dyDescent="0.2">
      <c r="A4" s="9" t="s">
        <v>20</v>
      </c>
      <c r="B4" s="145" t="str">
        <f>Input_Quarters!Q6</f>
        <v>2024-03-31</v>
      </c>
      <c r="C4" s="146"/>
      <c r="D4" s="146"/>
      <c r="E4" s="60"/>
      <c r="F4" s="60"/>
      <c r="G4" s="60"/>
      <c r="H4" s="59"/>
      <c r="I4" s="60"/>
      <c r="J4" s="60"/>
      <c r="K4" s="60"/>
      <c r="L4" s="59"/>
      <c r="M4" s="60"/>
      <c r="N4" s="60"/>
      <c r="O4" s="60"/>
      <c r="P4" s="59"/>
      <c r="Q4" s="60"/>
      <c r="R4" s="60"/>
      <c r="S4" s="60"/>
      <c r="T4" s="59"/>
      <c r="U4" s="60"/>
      <c r="V4" s="60"/>
      <c r="W4" s="60"/>
      <c r="AK4" s="54"/>
      <c r="AQ4" s="54"/>
    </row>
    <row r="5" spans="1:50" s="14" customFormat="1" ht="12.75" customHeight="1" x14ac:dyDescent="0.2">
      <c r="A5" s="9" t="s">
        <v>21</v>
      </c>
      <c r="B5" s="150" t="s">
        <v>22</v>
      </c>
      <c r="C5" s="146"/>
      <c r="D5" s="146"/>
      <c r="E5" s="26" t="e">
        <f>#REF!</f>
        <v>#REF!</v>
      </c>
      <c r="F5" s="26"/>
      <c r="G5" s="26"/>
      <c r="H5" s="59"/>
      <c r="I5" s="26"/>
      <c r="J5" s="26"/>
      <c r="K5" s="26"/>
      <c r="L5" s="59"/>
      <c r="M5" s="26"/>
      <c r="N5" s="26"/>
      <c r="O5" s="26"/>
      <c r="P5" s="59"/>
      <c r="Q5" s="26"/>
      <c r="R5" s="26"/>
      <c r="S5" s="26"/>
      <c r="T5" s="59"/>
      <c r="U5" s="26"/>
      <c r="V5" s="26"/>
      <c r="W5" s="26"/>
      <c r="AK5" s="54"/>
      <c r="AQ5" s="54"/>
    </row>
    <row r="6" spans="1:50" s="14" customFormat="1" ht="12.75" customHeight="1" x14ac:dyDescent="0.2">
      <c r="B6" s="13"/>
      <c r="C6" s="13"/>
      <c r="D6" s="13"/>
      <c r="E6" s="60"/>
      <c r="F6" s="60"/>
      <c r="G6" s="60"/>
      <c r="H6" s="59"/>
      <c r="I6" s="60"/>
      <c r="J6" s="60"/>
      <c r="K6" s="60"/>
      <c r="L6" s="59"/>
      <c r="M6" s="60"/>
      <c r="N6" s="60"/>
      <c r="O6" s="60"/>
      <c r="P6" s="59"/>
      <c r="Q6" s="60"/>
      <c r="R6" s="60"/>
      <c r="S6" s="60"/>
      <c r="T6" s="59"/>
      <c r="U6" s="60"/>
      <c r="V6" s="60"/>
      <c r="W6" s="60"/>
      <c r="AK6" s="54"/>
      <c r="AQ6" s="54"/>
    </row>
    <row r="7" spans="1:50" s="61" customFormat="1" x14ac:dyDescent="0.25">
      <c r="B7" s="149" t="s">
        <v>23</v>
      </c>
      <c r="C7" s="139"/>
      <c r="D7" s="140"/>
      <c r="E7" s="143" t="s">
        <v>24</v>
      </c>
      <c r="F7" s="139"/>
      <c r="G7" s="140"/>
      <c r="H7" s="79"/>
      <c r="I7" s="143" t="s">
        <v>25</v>
      </c>
      <c r="J7" s="139"/>
      <c r="K7" s="140"/>
      <c r="L7" s="79"/>
      <c r="M7" s="143" t="s">
        <v>26</v>
      </c>
      <c r="N7" s="139"/>
      <c r="O7" s="140"/>
      <c r="P7" s="79"/>
      <c r="Q7" s="143" t="s">
        <v>27</v>
      </c>
      <c r="R7" s="139"/>
      <c r="S7" s="140"/>
      <c r="T7" s="79"/>
      <c r="U7" s="143" t="s">
        <v>28</v>
      </c>
      <c r="V7" s="139"/>
      <c r="W7" s="140"/>
      <c r="AE7" s="80"/>
      <c r="AF7" s="81" t="str">
        <f>E7</f>
        <v>2019-03-31</v>
      </c>
      <c r="AG7" s="81" t="str">
        <f>I7</f>
        <v>2020-03-31</v>
      </c>
      <c r="AH7" s="81" t="str">
        <f>M7</f>
        <v>2021-03-31</v>
      </c>
      <c r="AI7" s="81" t="str">
        <f>Q7</f>
        <v>2022-03-31</v>
      </c>
      <c r="AJ7" s="81" t="str">
        <f>U7</f>
        <v>2023-03-31</v>
      </c>
      <c r="AK7" s="82"/>
      <c r="AL7" s="81" t="str">
        <f>AF7</f>
        <v>2019-03-31</v>
      </c>
      <c r="AM7" s="81" t="str">
        <f>AG7</f>
        <v>2020-03-31</v>
      </c>
      <c r="AN7" s="81" t="str">
        <f>AH7</f>
        <v>2021-03-31</v>
      </c>
      <c r="AO7" s="81" t="str">
        <f>AI7</f>
        <v>2022-03-31</v>
      </c>
      <c r="AP7" s="83" t="str">
        <f>AJ7</f>
        <v>2023-03-31</v>
      </c>
      <c r="AQ7" s="82"/>
      <c r="AR7" s="84" t="str">
        <f>AF7</f>
        <v>2019-03-31</v>
      </c>
      <c r="AS7" s="81" t="str">
        <f>AG7</f>
        <v>2020-03-31</v>
      </c>
      <c r="AT7" s="81" t="str">
        <f>AH7</f>
        <v>2021-03-31</v>
      </c>
      <c r="AU7" s="81" t="str">
        <f>AI7</f>
        <v>2022-03-31</v>
      </c>
      <c r="AV7" s="81" t="str">
        <f>AJ7</f>
        <v>2023-03-31</v>
      </c>
      <c r="AX7" s="85"/>
    </row>
    <row r="8" spans="1:50" s="64" customFormat="1" ht="12.75" customHeight="1" x14ac:dyDescent="0.2">
      <c r="A8" s="61"/>
      <c r="B8" s="147" t="s">
        <v>29</v>
      </c>
      <c r="C8" s="148"/>
      <c r="D8" s="148"/>
      <c r="E8" s="63" t="s">
        <v>30</v>
      </c>
      <c r="F8" s="63" t="s">
        <v>31</v>
      </c>
      <c r="G8" s="63" t="s">
        <v>32</v>
      </c>
      <c r="H8" s="62"/>
      <c r="I8" s="63" t="s">
        <v>30</v>
      </c>
      <c r="J8" s="63" t="s">
        <v>31</v>
      </c>
      <c r="K8" s="63" t="s">
        <v>32</v>
      </c>
      <c r="L8" s="62"/>
      <c r="M8" s="63" t="s">
        <v>30</v>
      </c>
      <c r="N8" s="63" t="s">
        <v>31</v>
      </c>
      <c r="O8" s="63" t="s">
        <v>32</v>
      </c>
      <c r="P8" s="62"/>
      <c r="Q8" s="63" t="s">
        <v>30</v>
      </c>
      <c r="R8" s="63" t="s">
        <v>31</v>
      </c>
      <c r="S8" s="63" t="s">
        <v>32</v>
      </c>
      <c r="T8" s="62"/>
      <c r="U8" s="63" t="s">
        <v>30</v>
      </c>
      <c r="V8" s="63" t="s">
        <v>31</v>
      </c>
      <c r="W8" s="63" t="s">
        <v>32</v>
      </c>
      <c r="AE8" s="80"/>
      <c r="AF8" s="86" t="s">
        <v>30</v>
      </c>
      <c r="AG8" s="86" t="s">
        <v>30</v>
      </c>
      <c r="AH8" s="86" t="s">
        <v>30</v>
      </c>
      <c r="AI8" s="86" t="s">
        <v>30</v>
      </c>
      <c r="AJ8" s="86" t="s">
        <v>30</v>
      </c>
      <c r="AK8" s="87"/>
      <c r="AL8" s="86" t="s">
        <v>31</v>
      </c>
      <c r="AM8" s="86" t="s">
        <v>31</v>
      </c>
      <c r="AN8" s="86" t="s">
        <v>31</v>
      </c>
      <c r="AO8" s="86" t="s">
        <v>31</v>
      </c>
      <c r="AP8" s="86" t="s">
        <v>31</v>
      </c>
      <c r="AQ8" s="87"/>
      <c r="AR8" s="86" t="s">
        <v>32</v>
      </c>
      <c r="AS8" s="86" t="s">
        <v>32</v>
      </c>
      <c r="AT8" s="86" t="s">
        <v>32</v>
      </c>
      <c r="AU8" s="86" t="s">
        <v>32</v>
      </c>
      <c r="AV8" s="86" t="s">
        <v>32</v>
      </c>
    </row>
    <row r="9" spans="1:50" s="6" customFormat="1" ht="7.5" customHeight="1" x14ac:dyDescent="0.2">
      <c r="A9" s="20"/>
      <c r="B9" s="4"/>
      <c r="C9" s="4"/>
      <c r="D9" s="4"/>
      <c r="E9" s="58"/>
      <c r="F9" s="58"/>
      <c r="G9" s="58"/>
      <c r="H9" s="65"/>
      <c r="I9" s="58"/>
      <c r="J9" s="58"/>
      <c r="K9" s="58"/>
      <c r="L9" s="65"/>
      <c r="M9" s="58"/>
      <c r="N9" s="58"/>
      <c r="O9" s="58"/>
      <c r="P9" s="65"/>
      <c r="Q9" s="58"/>
      <c r="R9" s="58"/>
      <c r="S9" s="58"/>
      <c r="T9" s="65"/>
      <c r="U9" s="58"/>
      <c r="V9" s="58"/>
      <c r="W9" s="58"/>
      <c r="AE9" s="88"/>
      <c r="AF9" s="88"/>
      <c r="AG9" s="88"/>
      <c r="AH9" s="88"/>
      <c r="AI9" s="88"/>
      <c r="AJ9" s="88"/>
      <c r="AK9" s="52"/>
      <c r="AL9" s="88"/>
      <c r="AM9" s="88"/>
      <c r="AN9" s="88"/>
      <c r="AO9" s="88"/>
      <c r="AP9" s="88"/>
      <c r="AQ9" s="52"/>
      <c r="AR9" s="88"/>
      <c r="AS9" s="88"/>
      <c r="AT9" s="88"/>
      <c r="AU9" s="88"/>
      <c r="AV9" s="88"/>
    </row>
    <row r="10" spans="1:50" s="6" customFormat="1" ht="12.75" customHeight="1" x14ac:dyDescent="0.2">
      <c r="A10" s="19" t="s">
        <v>33</v>
      </c>
      <c r="B10" s="4"/>
      <c r="C10" s="4"/>
      <c r="D10" s="4"/>
      <c r="E10" s="58"/>
      <c r="F10" s="58"/>
      <c r="G10" s="58"/>
      <c r="H10" s="65"/>
      <c r="I10" s="58"/>
      <c r="J10" s="58"/>
      <c r="K10" s="58"/>
      <c r="L10" s="65"/>
      <c r="M10" s="58"/>
      <c r="N10" s="58"/>
      <c r="O10" s="58"/>
      <c r="P10" s="65"/>
      <c r="Q10" s="58"/>
      <c r="R10" s="58"/>
      <c r="S10" s="58"/>
      <c r="T10" s="65"/>
      <c r="U10" s="58"/>
      <c r="V10" s="58"/>
      <c r="W10" s="58"/>
      <c r="AE10" s="88"/>
      <c r="AF10" s="88"/>
      <c r="AG10" s="88"/>
      <c r="AH10" s="88"/>
      <c r="AI10" s="88"/>
      <c r="AJ10" s="88"/>
      <c r="AK10" s="52"/>
      <c r="AL10" s="88"/>
      <c r="AM10" s="88"/>
      <c r="AN10" s="88"/>
      <c r="AO10" s="88"/>
      <c r="AP10" s="88"/>
      <c r="AQ10" s="52"/>
      <c r="AR10" s="88"/>
      <c r="AS10" s="88"/>
      <c r="AT10" s="88"/>
      <c r="AU10" s="88"/>
      <c r="AV10" s="88"/>
    </row>
    <row r="11" spans="1:50" s="6" customFormat="1" ht="15.6" customHeight="1" x14ac:dyDescent="0.2">
      <c r="A11" s="20"/>
      <c r="B11" s="4"/>
      <c r="C11" s="4"/>
      <c r="D11" s="4"/>
      <c r="E11" s="58"/>
      <c r="F11" s="58"/>
      <c r="G11" s="58"/>
      <c r="H11" s="65"/>
      <c r="I11" s="58"/>
      <c r="J11" s="58"/>
      <c r="K11" s="58"/>
      <c r="L11" s="65"/>
      <c r="M11" s="58"/>
      <c r="N11" s="58"/>
      <c r="O11" s="58"/>
      <c r="P11" s="65"/>
      <c r="Q11" s="58"/>
      <c r="R11" s="58"/>
      <c r="S11" s="58"/>
      <c r="T11" s="65"/>
      <c r="U11" s="58"/>
      <c r="V11" s="58"/>
      <c r="W11" s="58"/>
      <c r="AE11" s="88"/>
      <c r="AF11" s="88"/>
      <c r="AG11" s="88"/>
      <c r="AH11" s="88"/>
      <c r="AI11" s="88"/>
      <c r="AJ11" s="88"/>
      <c r="AK11" s="52"/>
      <c r="AL11" s="88"/>
      <c r="AM11" s="88"/>
      <c r="AN11" s="88"/>
      <c r="AO11" s="88"/>
      <c r="AP11" s="88"/>
      <c r="AQ11" s="52"/>
      <c r="AR11" s="88"/>
      <c r="AS11" s="88"/>
      <c r="AT11" s="88"/>
      <c r="AU11" s="88"/>
      <c r="AV11" s="88"/>
    </row>
    <row r="12" spans="1:50" s="6" customFormat="1" ht="12.75" customHeight="1" x14ac:dyDescent="0.25">
      <c r="A12" s="3"/>
      <c r="B12" s="138" t="s">
        <v>34</v>
      </c>
      <c r="C12" s="139"/>
      <c r="D12" s="140"/>
      <c r="E12" s="66"/>
      <c r="F12" s="66"/>
      <c r="G12" s="66"/>
      <c r="H12" s="66"/>
      <c r="I12" s="66"/>
      <c r="J12" s="66"/>
      <c r="K12" s="66"/>
      <c r="L12" s="66"/>
      <c r="M12" s="66">
        <v>199.93299999999999</v>
      </c>
      <c r="N12" s="66">
        <v>200.27500000000001</v>
      </c>
      <c r="O12" s="66"/>
      <c r="P12" s="66"/>
      <c r="Q12" s="66">
        <v>162.91</v>
      </c>
      <c r="R12" s="66">
        <v>229.953</v>
      </c>
      <c r="S12" s="66"/>
      <c r="T12" s="66"/>
      <c r="U12" s="66">
        <v>178.65299999999999</v>
      </c>
      <c r="V12" s="66">
        <v>196.45500000000001</v>
      </c>
      <c r="W12" s="66"/>
      <c r="AE12" s="88" t="str">
        <f t="shared" ref="AE12:AE26" si="0">IF(OR(B12&lt;&gt;"", B12&lt;&gt;0), B12, "")</f>
        <v>Electrical energy</v>
      </c>
      <c r="AF12" s="89" t="str">
        <f t="shared" ref="AF12:AF26" si="1">IF(OR(E12&lt;&gt;"", E12&lt;&gt;0), E12, "")</f>
        <v/>
      </c>
      <c r="AG12" s="89" t="str">
        <f t="shared" ref="AG12:AG26" si="2">IF(OR(I12&lt;&gt;"", I12&lt;&gt;0), I12, "")</f>
        <v/>
      </c>
      <c r="AH12" s="89">
        <f t="shared" ref="AH12:AH26" si="3">IF(OR(M12&lt;&gt;"", M12&lt;&gt;0), M12, "")</f>
        <v>199.93299999999999</v>
      </c>
      <c r="AI12" s="89">
        <f t="shared" ref="AI12:AI26" si="4">IF(OR(Q12&lt;&gt;"", Q12&lt;&gt;0), Q12, "")</f>
        <v>162.91</v>
      </c>
      <c r="AJ12" s="89">
        <f t="shared" ref="AJ12:AJ26" si="5">IF(OR(U12&lt;&gt;"", U12&lt;&gt;0), U12, "")</f>
        <v>178.65299999999999</v>
      </c>
      <c r="AK12" s="52"/>
      <c r="AL12" s="89" t="str">
        <f t="shared" ref="AL12:AL26" si="6">IF(OR(F12&lt;&gt;"", F12&lt;&gt;0), F12, "")</f>
        <v/>
      </c>
      <c r="AM12" s="89" t="str">
        <f t="shared" ref="AM12:AM26" si="7">IF(OR(J12&lt;&gt;"", J12&lt;&gt;0), J12, "")</f>
        <v/>
      </c>
      <c r="AN12" s="89">
        <f t="shared" ref="AN12:AN26" si="8">IF(OR(N12&lt;&gt;"", N12&lt;&gt;0), N12, "")</f>
        <v>200.27500000000001</v>
      </c>
      <c r="AO12" s="89">
        <f t="shared" ref="AO12:AO26" si="9">IF(OR(R12&lt;&gt;"", R12&lt;&gt;0), R12, "")</f>
        <v>229.953</v>
      </c>
      <c r="AP12" s="89">
        <f t="shared" ref="AP12:AP26" si="10">IF(OR(V12&lt;&gt;"", V12&lt;&gt;0), V12, "")</f>
        <v>196.45500000000001</v>
      </c>
      <c r="AQ12" s="52"/>
      <c r="AR12" s="89" t="str">
        <f t="shared" ref="AR12:AR26" si="11">IF(OR(G12&lt;&gt;"", G12&lt;&gt;0), G12, "")</f>
        <v/>
      </c>
      <c r="AS12" s="89" t="str">
        <f t="shared" ref="AS12:AS26" si="12">IF(OR(K12&lt;&gt;"", K12&lt;&gt;0), K12, "")</f>
        <v/>
      </c>
      <c r="AT12" s="89" t="str">
        <f t="shared" ref="AT12:AT26" si="13">IF(OR(O12&lt;&gt;"", O12&lt;&gt;0), O12, "")</f>
        <v/>
      </c>
      <c r="AU12" s="89" t="str">
        <f t="shared" ref="AU12:AU26" si="14">IF(OR(S12&lt;&gt;"", S12&lt;&gt;0), S12, "")</f>
        <v/>
      </c>
      <c r="AV12" s="89" t="str">
        <f t="shared" ref="AV12:AV26" si="15">IF(OR(W12&lt;&gt;"", W12&lt;&gt;0), W12, "")</f>
        <v/>
      </c>
    </row>
    <row r="13" spans="1:50" s="6" customFormat="1" ht="12.75" customHeight="1" x14ac:dyDescent="0.25">
      <c r="A13" s="3"/>
      <c r="B13" s="138" t="s">
        <v>35</v>
      </c>
      <c r="C13" s="139"/>
      <c r="D13" s="140"/>
      <c r="E13" s="66"/>
      <c r="F13" s="66"/>
      <c r="G13" s="66"/>
      <c r="H13" s="66"/>
      <c r="I13" s="66"/>
      <c r="J13" s="66"/>
      <c r="K13" s="66"/>
      <c r="L13" s="66"/>
      <c r="M13" s="66">
        <v>4845.8819999999996</v>
      </c>
      <c r="N13" s="66">
        <v>2032.171</v>
      </c>
      <c r="O13" s="66"/>
      <c r="P13" s="66"/>
      <c r="Q13" s="66">
        <v>6384.6570000000002</v>
      </c>
      <c r="R13" s="66">
        <v>2990.5349999999999</v>
      </c>
      <c r="S13" s="66"/>
      <c r="T13" s="66"/>
      <c r="U13" s="66">
        <v>6715.4859999999999</v>
      </c>
      <c r="V13" s="66">
        <v>3530.3760000000002</v>
      </c>
      <c r="W13" s="66"/>
      <c r="AE13" s="88" t="str">
        <f t="shared" si="0"/>
        <v>Ethanol</v>
      </c>
      <c r="AF13" s="89" t="str">
        <f t="shared" si="1"/>
        <v/>
      </c>
      <c r="AG13" s="89" t="str">
        <f t="shared" si="2"/>
        <v/>
      </c>
      <c r="AH13" s="89">
        <f t="shared" si="3"/>
        <v>4845.8819999999996</v>
      </c>
      <c r="AI13" s="89">
        <f t="shared" si="4"/>
        <v>6384.6570000000002</v>
      </c>
      <c r="AJ13" s="89">
        <f t="shared" si="5"/>
        <v>6715.4859999999999</v>
      </c>
      <c r="AK13" s="52"/>
      <c r="AL13" s="89" t="str">
        <f t="shared" si="6"/>
        <v/>
      </c>
      <c r="AM13" s="89" t="str">
        <f t="shared" si="7"/>
        <v/>
      </c>
      <c r="AN13" s="89">
        <f t="shared" si="8"/>
        <v>2032.171</v>
      </c>
      <c r="AO13" s="89">
        <f t="shared" si="9"/>
        <v>2990.5349999999999</v>
      </c>
      <c r="AP13" s="89">
        <f t="shared" si="10"/>
        <v>3530.3760000000002</v>
      </c>
      <c r="AQ13" s="52"/>
      <c r="AR13" s="89" t="str">
        <f t="shared" si="11"/>
        <v/>
      </c>
      <c r="AS13" s="89" t="str">
        <f t="shared" si="12"/>
        <v/>
      </c>
      <c r="AT13" s="89" t="str">
        <f t="shared" si="13"/>
        <v/>
      </c>
      <c r="AU13" s="89" t="str">
        <f t="shared" si="14"/>
        <v/>
      </c>
      <c r="AV13" s="89" t="str">
        <f t="shared" si="15"/>
        <v/>
      </c>
    </row>
    <row r="14" spans="1:50" s="6" customFormat="1" ht="12.75" customHeight="1" x14ac:dyDescent="0.25">
      <c r="A14" s="3"/>
      <c r="B14" s="138" t="s">
        <v>36</v>
      </c>
      <c r="C14" s="139"/>
      <c r="D14" s="140"/>
      <c r="E14" s="66"/>
      <c r="F14" s="66"/>
      <c r="G14" s="66"/>
      <c r="H14" s="66"/>
      <c r="I14" s="66"/>
      <c r="J14" s="66"/>
      <c r="K14" s="66"/>
      <c r="L14" s="66"/>
      <c r="M14" s="66"/>
      <c r="N14" s="66">
        <v>86.366</v>
      </c>
      <c r="O14" s="66"/>
      <c r="P14" s="66"/>
      <c r="Q14" s="66"/>
      <c r="R14" s="66">
        <v>98.942999999999998</v>
      </c>
      <c r="S14" s="66"/>
      <c r="T14" s="66"/>
      <c r="U14" s="66"/>
      <c r="V14" s="66">
        <v>238.108</v>
      </c>
      <c r="W14" s="66"/>
      <c r="AE14" s="88" t="str">
        <f t="shared" si="0"/>
        <v>Other Products</v>
      </c>
      <c r="AF14" s="89" t="str">
        <f t="shared" si="1"/>
        <v/>
      </c>
      <c r="AG14" s="89" t="str">
        <f t="shared" si="2"/>
        <v/>
      </c>
      <c r="AH14" s="89" t="str">
        <f t="shared" si="3"/>
        <v/>
      </c>
      <c r="AI14" s="89" t="str">
        <f t="shared" si="4"/>
        <v/>
      </c>
      <c r="AJ14" s="89" t="str">
        <f t="shared" si="5"/>
        <v/>
      </c>
      <c r="AK14" s="52"/>
      <c r="AL14" s="89" t="str">
        <f t="shared" si="6"/>
        <v/>
      </c>
      <c r="AM14" s="89" t="str">
        <f t="shared" si="7"/>
        <v/>
      </c>
      <c r="AN14" s="89">
        <f t="shared" si="8"/>
        <v>86.366</v>
      </c>
      <c r="AO14" s="89">
        <f t="shared" si="9"/>
        <v>98.942999999999998</v>
      </c>
      <c r="AP14" s="89">
        <f t="shared" si="10"/>
        <v>238.108</v>
      </c>
      <c r="AQ14" s="52"/>
      <c r="AR14" s="89" t="str">
        <f t="shared" si="11"/>
        <v/>
      </c>
      <c r="AS14" s="89" t="str">
        <f t="shared" si="12"/>
        <v/>
      </c>
      <c r="AT14" s="89" t="str">
        <f t="shared" si="13"/>
        <v/>
      </c>
      <c r="AU14" s="89" t="str">
        <f t="shared" si="14"/>
        <v/>
      </c>
      <c r="AV14" s="89" t="str">
        <f t="shared" si="15"/>
        <v/>
      </c>
    </row>
    <row r="15" spans="1:50" s="6" customFormat="1" x14ac:dyDescent="0.25">
      <c r="A15" s="3"/>
      <c r="B15" s="138" t="s">
        <v>37</v>
      </c>
      <c r="C15" s="139"/>
      <c r="D15" s="140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>
        <v>4662.8890000000001</v>
      </c>
      <c r="R15" s="66"/>
      <c r="S15" s="66"/>
      <c r="T15" s="66"/>
      <c r="U15" s="66">
        <v>5432.81</v>
      </c>
      <c r="V15" s="66"/>
      <c r="W15" s="66"/>
      <c r="AE15" s="88" t="str">
        <f t="shared" si="0"/>
        <v>Other unallocated assets</v>
      </c>
      <c r="AF15" s="89" t="str">
        <f t="shared" si="1"/>
        <v/>
      </c>
      <c r="AG15" s="89" t="str">
        <f t="shared" si="2"/>
        <v/>
      </c>
      <c r="AH15" s="89" t="str">
        <f t="shared" si="3"/>
        <v/>
      </c>
      <c r="AI15" s="89">
        <f t="shared" si="4"/>
        <v>4662.8890000000001</v>
      </c>
      <c r="AJ15" s="89">
        <f t="shared" si="5"/>
        <v>5432.81</v>
      </c>
      <c r="AK15" s="52"/>
      <c r="AL15" s="89" t="str">
        <f t="shared" si="6"/>
        <v/>
      </c>
      <c r="AM15" s="89" t="str">
        <f t="shared" si="7"/>
        <v/>
      </c>
      <c r="AN15" s="89" t="str">
        <f t="shared" si="8"/>
        <v/>
      </c>
      <c r="AO15" s="89" t="str">
        <f t="shared" si="9"/>
        <v/>
      </c>
      <c r="AP15" s="89" t="str">
        <f t="shared" si="10"/>
        <v/>
      </c>
      <c r="AQ15" s="52"/>
      <c r="AR15" s="89" t="str">
        <f t="shared" si="11"/>
        <v/>
      </c>
      <c r="AS15" s="89" t="str">
        <f t="shared" si="12"/>
        <v/>
      </c>
      <c r="AT15" s="89" t="str">
        <f t="shared" si="13"/>
        <v/>
      </c>
      <c r="AU15" s="89" t="str">
        <f t="shared" si="14"/>
        <v/>
      </c>
      <c r="AV15" s="89" t="str">
        <f t="shared" si="15"/>
        <v/>
      </c>
    </row>
    <row r="16" spans="1:50" s="6" customFormat="1" ht="12.75" customHeight="1" x14ac:dyDescent="0.25">
      <c r="A16" s="3"/>
      <c r="B16" s="138" t="s">
        <v>38</v>
      </c>
      <c r="C16" s="139"/>
      <c r="D16" s="140"/>
      <c r="E16" s="66"/>
      <c r="F16" s="66"/>
      <c r="G16" s="66"/>
      <c r="H16" s="66"/>
      <c r="I16" s="66"/>
      <c r="J16" s="66"/>
      <c r="K16" s="66"/>
      <c r="L16" s="66"/>
      <c r="M16" s="66">
        <v>46.093000000000004</v>
      </c>
      <c r="N16" s="66">
        <v>13.435</v>
      </c>
      <c r="O16" s="66"/>
      <c r="P16" s="66"/>
      <c r="Q16" s="66">
        <v>69.164000000000001</v>
      </c>
      <c r="R16" s="66">
        <v>42.738</v>
      </c>
      <c r="S16" s="66"/>
      <c r="T16" s="66"/>
      <c r="U16" s="66">
        <v>58.194000000000003</v>
      </c>
      <c r="V16" s="66">
        <v>2.3929999999999998</v>
      </c>
      <c r="W16" s="66"/>
      <c r="AE16" s="88" t="str">
        <f t="shared" si="0"/>
        <v>Real Estate Business</v>
      </c>
      <c r="AF16" s="89" t="str">
        <f t="shared" si="1"/>
        <v/>
      </c>
      <c r="AG16" s="89" t="str">
        <f t="shared" si="2"/>
        <v/>
      </c>
      <c r="AH16" s="89">
        <f t="shared" si="3"/>
        <v>46.093000000000004</v>
      </c>
      <c r="AI16" s="89">
        <f t="shared" si="4"/>
        <v>69.164000000000001</v>
      </c>
      <c r="AJ16" s="89">
        <f t="shared" si="5"/>
        <v>58.194000000000003</v>
      </c>
      <c r="AK16" s="52"/>
      <c r="AL16" s="89" t="str">
        <f t="shared" si="6"/>
        <v/>
      </c>
      <c r="AM16" s="89" t="str">
        <f t="shared" si="7"/>
        <v/>
      </c>
      <c r="AN16" s="89">
        <f t="shared" si="8"/>
        <v>13.435</v>
      </c>
      <c r="AO16" s="89">
        <f t="shared" si="9"/>
        <v>42.738</v>
      </c>
      <c r="AP16" s="89">
        <f t="shared" si="10"/>
        <v>2.3929999999999998</v>
      </c>
      <c r="AQ16" s="52"/>
      <c r="AR16" s="89" t="str">
        <f t="shared" si="11"/>
        <v/>
      </c>
      <c r="AS16" s="89" t="str">
        <f t="shared" si="12"/>
        <v/>
      </c>
      <c r="AT16" s="89" t="str">
        <f t="shared" si="13"/>
        <v/>
      </c>
      <c r="AU16" s="89" t="str">
        <f t="shared" si="14"/>
        <v/>
      </c>
      <c r="AV16" s="89" t="str">
        <f t="shared" si="15"/>
        <v/>
      </c>
    </row>
    <row r="17" spans="1:48" s="6" customFormat="1" ht="12.75" customHeight="1" x14ac:dyDescent="0.25">
      <c r="A17" s="3"/>
      <c r="B17" s="138" t="s">
        <v>39</v>
      </c>
      <c r="C17" s="139"/>
      <c r="D17" s="140"/>
      <c r="E17" s="66"/>
      <c r="F17" s="66"/>
      <c r="G17" s="66"/>
      <c r="H17" s="66"/>
      <c r="I17" s="66"/>
      <c r="J17" s="66"/>
      <c r="K17" s="66"/>
      <c r="L17" s="66"/>
      <c r="M17" s="66">
        <v>4903.3639999999996</v>
      </c>
      <c r="N17" s="66">
        <v>1935.971</v>
      </c>
      <c r="O17" s="66"/>
      <c r="P17" s="66"/>
      <c r="Q17" s="66">
        <v>5936.5159999999996</v>
      </c>
      <c r="R17" s="66">
        <v>2317.5149999999999</v>
      </c>
      <c r="S17" s="66"/>
      <c r="T17" s="66"/>
      <c r="U17" s="66">
        <v>6323.9759999999997</v>
      </c>
      <c r="V17" s="66">
        <v>2607.942</v>
      </c>
      <c r="W17" s="66"/>
      <c r="AE17" s="88" t="str">
        <f t="shared" si="0"/>
        <v>Sugar</v>
      </c>
      <c r="AF17" s="89" t="str">
        <f t="shared" si="1"/>
        <v/>
      </c>
      <c r="AG17" s="89" t="str">
        <f t="shared" si="2"/>
        <v/>
      </c>
      <c r="AH17" s="89">
        <f t="shared" si="3"/>
        <v>4903.3639999999996</v>
      </c>
      <c r="AI17" s="89">
        <f t="shared" si="4"/>
        <v>5936.5159999999996</v>
      </c>
      <c r="AJ17" s="89">
        <f t="shared" si="5"/>
        <v>6323.9759999999997</v>
      </c>
      <c r="AK17" s="52"/>
      <c r="AL17" s="89" t="str">
        <f t="shared" si="6"/>
        <v/>
      </c>
      <c r="AM17" s="89" t="str">
        <f t="shared" si="7"/>
        <v/>
      </c>
      <c r="AN17" s="89">
        <f t="shared" si="8"/>
        <v>1935.971</v>
      </c>
      <c r="AO17" s="89">
        <f t="shared" si="9"/>
        <v>2317.5149999999999</v>
      </c>
      <c r="AP17" s="89">
        <f t="shared" si="10"/>
        <v>2607.942</v>
      </c>
      <c r="AQ17" s="52"/>
      <c r="AR17" s="89" t="str">
        <f t="shared" si="11"/>
        <v/>
      </c>
      <c r="AS17" s="89" t="str">
        <f t="shared" si="12"/>
        <v/>
      </c>
      <c r="AT17" s="89" t="str">
        <f t="shared" si="13"/>
        <v/>
      </c>
      <c r="AU17" s="89" t="str">
        <f t="shared" si="14"/>
        <v/>
      </c>
      <c r="AV17" s="89" t="str">
        <f t="shared" si="15"/>
        <v/>
      </c>
    </row>
    <row r="18" spans="1:48" s="6" customFormat="1" ht="12.75" customHeight="1" x14ac:dyDescent="0.25">
      <c r="A18" s="3"/>
      <c r="B18" s="138" t="s">
        <v>40</v>
      </c>
      <c r="C18" s="139"/>
      <c r="D18" s="140"/>
      <c r="E18" s="66"/>
      <c r="F18" s="66"/>
      <c r="G18" s="66"/>
      <c r="H18" s="66"/>
      <c r="I18" s="66"/>
      <c r="J18" s="66"/>
      <c r="K18" s="66"/>
      <c r="L18" s="66"/>
      <c r="M18" s="66">
        <v>2382.5720000000001</v>
      </c>
      <c r="N18" s="66">
        <v>-6.5780000000000003</v>
      </c>
      <c r="O18" s="66"/>
      <c r="P18" s="66"/>
      <c r="Q18" s="66">
        <v>104.717</v>
      </c>
      <c r="R18" s="66">
        <v>-6.0960000000000001</v>
      </c>
      <c r="S18" s="66"/>
      <c r="T18" s="66"/>
      <c r="U18" s="66">
        <v>75.481999999999999</v>
      </c>
      <c r="V18" s="66">
        <v>-5.6429999999999998</v>
      </c>
      <c r="W18" s="66"/>
      <c r="AE18" s="88" t="str">
        <f t="shared" si="0"/>
        <v>Unsegmented</v>
      </c>
      <c r="AF18" s="89" t="str">
        <f t="shared" si="1"/>
        <v/>
      </c>
      <c r="AG18" s="89" t="str">
        <f t="shared" si="2"/>
        <v/>
      </c>
      <c r="AH18" s="89">
        <f t="shared" si="3"/>
        <v>2382.5720000000001</v>
      </c>
      <c r="AI18" s="89">
        <f t="shared" si="4"/>
        <v>104.717</v>
      </c>
      <c r="AJ18" s="89">
        <f t="shared" si="5"/>
        <v>75.481999999999999</v>
      </c>
      <c r="AK18" s="52"/>
      <c r="AL18" s="89" t="str">
        <f t="shared" si="6"/>
        <v/>
      </c>
      <c r="AM18" s="89" t="str">
        <f t="shared" si="7"/>
        <v/>
      </c>
      <c r="AN18" s="89">
        <f t="shared" si="8"/>
        <v>-6.5780000000000003</v>
      </c>
      <c r="AO18" s="89">
        <f t="shared" si="9"/>
        <v>-6.0960000000000001</v>
      </c>
      <c r="AP18" s="89">
        <f t="shared" si="10"/>
        <v>-5.6429999999999998</v>
      </c>
      <c r="AQ18" s="52"/>
      <c r="AR18" s="89" t="str">
        <f t="shared" si="11"/>
        <v/>
      </c>
      <c r="AS18" s="89" t="str">
        <f t="shared" si="12"/>
        <v/>
      </c>
      <c r="AT18" s="89" t="str">
        <f t="shared" si="13"/>
        <v/>
      </c>
      <c r="AU18" s="89" t="str">
        <f t="shared" si="14"/>
        <v/>
      </c>
      <c r="AV18" s="89" t="str">
        <f t="shared" si="15"/>
        <v/>
      </c>
    </row>
    <row r="19" spans="1:48" s="6" customFormat="1" ht="12.75" customHeight="1" x14ac:dyDescent="0.25">
      <c r="A19" s="3"/>
      <c r="B19" s="138" t="s">
        <v>41</v>
      </c>
      <c r="C19" s="139"/>
      <c r="D19" s="140"/>
      <c r="E19" s="66"/>
      <c r="F19" s="66"/>
      <c r="G19" s="66"/>
      <c r="H19" s="66"/>
      <c r="I19" s="66"/>
      <c r="J19" s="66"/>
      <c r="K19" s="66"/>
      <c r="L19" s="66"/>
      <c r="M19" s="66">
        <v>40.012</v>
      </c>
      <c r="N19" s="66">
        <v>43.442999999999998</v>
      </c>
      <c r="O19" s="66"/>
      <c r="P19" s="66"/>
      <c r="Q19" s="66">
        <v>38.292000000000002</v>
      </c>
      <c r="R19" s="66">
        <v>46.365000000000002</v>
      </c>
      <c r="S19" s="66"/>
      <c r="T19" s="66"/>
      <c r="U19" s="66">
        <v>39.183999999999997</v>
      </c>
      <c r="V19" s="66">
        <v>57.935000000000002</v>
      </c>
      <c r="W19" s="66"/>
      <c r="AE19" s="88" t="str">
        <f t="shared" si="0"/>
        <v>Yeast</v>
      </c>
      <c r="AF19" s="89" t="str">
        <f t="shared" si="1"/>
        <v/>
      </c>
      <c r="AG19" s="89" t="str">
        <f t="shared" si="2"/>
        <v/>
      </c>
      <c r="AH19" s="89">
        <f t="shared" si="3"/>
        <v>40.012</v>
      </c>
      <c r="AI19" s="89">
        <f t="shared" si="4"/>
        <v>38.292000000000002</v>
      </c>
      <c r="AJ19" s="89">
        <f t="shared" si="5"/>
        <v>39.183999999999997</v>
      </c>
      <c r="AK19" s="52"/>
      <c r="AL19" s="89" t="str">
        <f t="shared" si="6"/>
        <v/>
      </c>
      <c r="AM19" s="89" t="str">
        <f t="shared" si="7"/>
        <v/>
      </c>
      <c r="AN19" s="89">
        <f t="shared" si="8"/>
        <v>43.442999999999998</v>
      </c>
      <c r="AO19" s="89">
        <f t="shared" si="9"/>
        <v>46.365000000000002</v>
      </c>
      <c r="AP19" s="89">
        <f t="shared" si="10"/>
        <v>57.935000000000002</v>
      </c>
      <c r="AQ19" s="52"/>
      <c r="AR19" s="89" t="str">
        <f t="shared" si="11"/>
        <v/>
      </c>
      <c r="AS19" s="89" t="str">
        <f t="shared" si="12"/>
        <v/>
      </c>
      <c r="AT19" s="89" t="str">
        <f t="shared" si="13"/>
        <v/>
      </c>
      <c r="AU19" s="89" t="str">
        <f t="shared" si="14"/>
        <v/>
      </c>
      <c r="AV19" s="89" t="str">
        <f t="shared" si="15"/>
        <v/>
      </c>
    </row>
    <row r="20" spans="1:48" s="6" customFormat="1" ht="12.75" customHeight="1" x14ac:dyDescent="0.25">
      <c r="A20" s="3"/>
      <c r="B20" s="138"/>
      <c r="C20" s="139"/>
      <c r="D20" s="140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AE20" s="88" t="str">
        <f t="shared" si="0"/>
        <v/>
      </c>
      <c r="AF20" s="89" t="str">
        <f t="shared" si="1"/>
        <v/>
      </c>
      <c r="AG20" s="89" t="str">
        <f t="shared" si="2"/>
        <v/>
      </c>
      <c r="AH20" s="89" t="str">
        <f t="shared" si="3"/>
        <v/>
      </c>
      <c r="AI20" s="89" t="str">
        <f t="shared" si="4"/>
        <v/>
      </c>
      <c r="AJ20" s="89" t="str">
        <f t="shared" si="5"/>
        <v/>
      </c>
      <c r="AK20" s="52"/>
      <c r="AL20" s="89" t="str">
        <f t="shared" si="6"/>
        <v/>
      </c>
      <c r="AM20" s="89" t="str">
        <f t="shared" si="7"/>
        <v/>
      </c>
      <c r="AN20" s="89" t="str">
        <f t="shared" si="8"/>
        <v/>
      </c>
      <c r="AO20" s="89" t="str">
        <f t="shared" si="9"/>
        <v/>
      </c>
      <c r="AP20" s="89" t="str">
        <f t="shared" si="10"/>
        <v/>
      </c>
      <c r="AQ20" s="52"/>
      <c r="AR20" s="89" t="str">
        <f t="shared" si="11"/>
        <v/>
      </c>
      <c r="AS20" s="89" t="str">
        <f t="shared" si="12"/>
        <v/>
      </c>
      <c r="AT20" s="89" t="str">
        <f t="shared" si="13"/>
        <v/>
      </c>
      <c r="AU20" s="89" t="str">
        <f t="shared" si="14"/>
        <v/>
      </c>
      <c r="AV20" s="89" t="str">
        <f t="shared" si="15"/>
        <v/>
      </c>
    </row>
    <row r="21" spans="1:48" s="6" customFormat="1" ht="12.75" customHeight="1" x14ac:dyDescent="0.25">
      <c r="A21" s="3"/>
      <c r="B21" s="138"/>
      <c r="C21" s="139"/>
      <c r="D21" s="140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AE21" s="88" t="str">
        <f t="shared" si="0"/>
        <v/>
      </c>
      <c r="AF21" s="89" t="str">
        <f t="shared" si="1"/>
        <v/>
      </c>
      <c r="AG21" s="89" t="str">
        <f t="shared" si="2"/>
        <v/>
      </c>
      <c r="AH21" s="89" t="str">
        <f t="shared" si="3"/>
        <v/>
      </c>
      <c r="AI21" s="89" t="str">
        <f t="shared" si="4"/>
        <v/>
      </c>
      <c r="AJ21" s="89" t="str">
        <f t="shared" si="5"/>
        <v/>
      </c>
      <c r="AK21" s="52"/>
      <c r="AL21" s="89" t="str">
        <f t="shared" si="6"/>
        <v/>
      </c>
      <c r="AM21" s="89" t="str">
        <f t="shared" si="7"/>
        <v/>
      </c>
      <c r="AN21" s="89" t="str">
        <f t="shared" si="8"/>
        <v/>
      </c>
      <c r="AO21" s="89" t="str">
        <f t="shared" si="9"/>
        <v/>
      </c>
      <c r="AP21" s="89" t="str">
        <f t="shared" si="10"/>
        <v/>
      </c>
      <c r="AQ21" s="52"/>
      <c r="AR21" s="89" t="str">
        <f t="shared" si="11"/>
        <v/>
      </c>
      <c r="AS21" s="89" t="str">
        <f t="shared" si="12"/>
        <v/>
      </c>
      <c r="AT21" s="89" t="str">
        <f t="shared" si="13"/>
        <v/>
      </c>
      <c r="AU21" s="89" t="str">
        <f t="shared" si="14"/>
        <v/>
      </c>
      <c r="AV21" s="89" t="str">
        <f t="shared" si="15"/>
        <v/>
      </c>
    </row>
    <row r="22" spans="1:48" s="6" customFormat="1" ht="12.75" customHeight="1" x14ac:dyDescent="0.25">
      <c r="A22" s="3"/>
      <c r="B22" s="138"/>
      <c r="C22" s="139"/>
      <c r="D22" s="140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AE22" s="88" t="str">
        <f t="shared" si="0"/>
        <v/>
      </c>
      <c r="AF22" s="89" t="str">
        <f t="shared" si="1"/>
        <v/>
      </c>
      <c r="AG22" s="89" t="str">
        <f t="shared" si="2"/>
        <v/>
      </c>
      <c r="AH22" s="89" t="str">
        <f t="shared" si="3"/>
        <v/>
      </c>
      <c r="AI22" s="89" t="str">
        <f t="shared" si="4"/>
        <v/>
      </c>
      <c r="AJ22" s="89" t="str">
        <f t="shared" si="5"/>
        <v/>
      </c>
      <c r="AK22" s="52"/>
      <c r="AL22" s="89" t="str">
        <f t="shared" si="6"/>
        <v/>
      </c>
      <c r="AM22" s="89" t="str">
        <f t="shared" si="7"/>
        <v/>
      </c>
      <c r="AN22" s="89" t="str">
        <f t="shared" si="8"/>
        <v/>
      </c>
      <c r="AO22" s="89" t="str">
        <f t="shared" si="9"/>
        <v/>
      </c>
      <c r="AP22" s="89" t="str">
        <f t="shared" si="10"/>
        <v/>
      </c>
      <c r="AQ22" s="52"/>
      <c r="AR22" s="89" t="str">
        <f t="shared" si="11"/>
        <v/>
      </c>
      <c r="AS22" s="89" t="str">
        <f t="shared" si="12"/>
        <v/>
      </c>
      <c r="AT22" s="89" t="str">
        <f t="shared" si="13"/>
        <v/>
      </c>
      <c r="AU22" s="89" t="str">
        <f t="shared" si="14"/>
        <v/>
      </c>
      <c r="AV22" s="89" t="str">
        <f t="shared" si="15"/>
        <v/>
      </c>
    </row>
    <row r="23" spans="1:48" s="6" customFormat="1" ht="12.75" customHeight="1" x14ac:dyDescent="0.25">
      <c r="A23" s="3"/>
      <c r="B23" s="138"/>
      <c r="C23" s="139"/>
      <c r="D23" s="140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AE23" s="88" t="str">
        <f t="shared" si="0"/>
        <v/>
      </c>
      <c r="AF23" s="89" t="str">
        <f t="shared" si="1"/>
        <v/>
      </c>
      <c r="AG23" s="89" t="str">
        <f t="shared" si="2"/>
        <v/>
      </c>
      <c r="AH23" s="89" t="str">
        <f t="shared" si="3"/>
        <v/>
      </c>
      <c r="AI23" s="89" t="str">
        <f t="shared" si="4"/>
        <v/>
      </c>
      <c r="AJ23" s="89" t="str">
        <f t="shared" si="5"/>
        <v/>
      </c>
      <c r="AK23" s="52"/>
      <c r="AL23" s="89" t="str">
        <f t="shared" si="6"/>
        <v/>
      </c>
      <c r="AM23" s="89" t="str">
        <f t="shared" si="7"/>
        <v/>
      </c>
      <c r="AN23" s="89" t="str">
        <f t="shared" si="8"/>
        <v/>
      </c>
      <c r="AO23" s="89" t="str">
        <f t="shared" si="9"/>
        <v/>
      </c>
      <c r="AP23" s="89" t="str">
        <f t="shared" si="10"/>
        <v/>
      </c>
      <c r="AQ23" s="52"/>
      <c r="AR23" s="89" t="str">
        <f t="shared" si="11"/>
        <v/>
      </c>
      <c r="AS23" s="89" t="str">
        <f t="shared" si="12"/>
        <v/>
      </c>
      <c r="AT23" s="89" t="str">
        <f t="shared" si="13"/>
        <v/>
      </c>
      <c r="AU23" s="89" t="str">
        <f t="shared" si="14"/>
        <v/>
      </c>
      <c r="AV23" s="89" t="str">
        <f t="shared" si="15"/>
        <v/>
      </c>
    </row>
    <row r="24" spans="1:48" s="6" customFormat="1" ht="12.75" customHeight="1" x14ac:dyDescent="0.25">
      <c r="A24" s="3"/>
      <c r="B24" s="138"/>
      <c r="C24" s="139"/>
      <c r="D24" s="140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AE24" s="88" t="str">
        <f t="shared" si="0"/>
        <v/>
      </c>
      <c r="AF24" s="89" t="str">
        <f t="shared" si="1"/>
        <v/>
      </c>
      <c r="AG24" s="89" t="str">
        <f t="shared" si="2"/>
        <v/>
      </c>
      <c r="AH24" s="89" t="str">
        <f t="shared" si="3"/>
        <v/>
      </c>
      <c r="AI24" s="89" t="str">
        <f t="shared" si="4"/>
        <v/>
      </c>
      <c r="AJ24" s="89" t="str">
        <f t="shared" si="5"/>
        <v/>
      </c>
      <c r="AK24" s="52"/>
      <c r="AL24" s="89" t="str">
        <f t="shared" si="6"/>
        <v/>
      </c>
      <c r="AM24" s="89" t="str">
        <f t="shared" si="7"/>
        <v/>
      </c>
      <c r="AN24" s="89" t="str">
        <f t="shared" si="8"/>
        <v/>
      </c>
      <c r="AO24" s="89" t="str">
        <f t="shared" si="9"/>
        <v/>
      </c>
      <c r="AP24" s="89" t="str">
        <f t="shared" si="10"/>
        <v/>
      </c>
      <c r="AQ24" s="52"/>
      <c r="AR24" s="89" t="str">
        <f t="shared" si="11"/>
        <v/>
      </c>
      <c r="AS24" s="89" t="str">
        <f t="shared" si="12"/>
        <v/>
      </c>
      <c r="AT24" s="89" t="str">
        <f t="shared" si="13"/>
        <v/>
      </c>
      <c r="AU24" s="89" t="str">
        <f t="shared" si="14"/>
        <v/>
      </c>
      <c r="AV24" s="89" t="str">
        <f t="shared" si="15"/>
        <v/>
      </c>
    </row>
    <row r="25" spans="1:48" s="6" customFormat="1" ht="12.75" customHeight="1" x14ac:dyDescent="0.25">
      <c r="A25" s="3"/>
      <c r="B25" s="138"/>
      <c r="C25" s="139"/>
      <c r="D25" s="140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AE25" s="88" t="str">
        <f t="shared" si="0"/>
        <v/>
      </c>
      <c r="AF25" s="89" t="str">
        <f t="shared" si="1"/>
        <v/>
      </c>
      <c r="AG25" s="89" t="str">
        <f t="shared" si="2"/>
        <v/>
      </c>
      <c r="AH25" s="89" t="str">
        <f t="shared" si="3"/>
        <v/>
      </c>
      <c r="AI25" s="89" t="str">
        <f t="shared" si="4"/>
        <v/>
      </c>
      <c r="AJ25" s="89" t="str">
        <f t="shared" si="5"/>
        <v/>
      </c>
      <c r="AK25" s="52"/>
      <c r="AL25" s="89" t="str">
        <f t="shared" si="6"/>
        <v/>
      </c>
      <c r="AM25" s="89" t="str">
        <f t="shared" si="7"/>
        <v/>
      </c>
      <c r="AN25" s="89" t="str">
        <f t="shared" si="8"/>
        <v/>
      </c>
      <c r="AO25" s="89" t="str">
        <f t="shared" si="9"/>
        <v/>
      </c>
      <c r="AP25" s="89" t="str">
        <f t="shared" si="10"/>
        <v/>
      </c>
      <c r="AQ25" s="52"/>
      <c r="AR25" s="89" t="str">
        <f t="shared" si="11"/>
        <v/>
      </c>
      <c r="AS25" s="89" t="str">
        <f t="shared" si="12"/>
        <v/>
      </c>
      <c r="AT25" s="89" t="str">
        <f t="shared" si="13"/>
        <v/>
      </c>
      <c r="AU25" s="89" t="str">
        <f t="shared" si="14"/>
        <v/>
      </c>
      <c r="AV25" s="89" t="str">
        <f t="shared" si="15"/>
        <v/>
      </c>
    </row>
    <row r="26" spans="1:48" s="6" customFormat="1" ht="12.75" customHeight="1" x14ac:dyDescent="0.25">
      <c r="A26" s="3"/>
      <c r="B26" s="138"/>
      <c r="C26" s="139"/>
      <c r="D26" s="140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AE26" s="88" t="str">
        <f t="shared" si="0"/>
        <v/>
      </c>
      <c r="AF26" s="89" t="str">
        <f t="shared" si="1"/>
        <v/>
      </c>
      <c r="AG26" s="89" t="str">
        <f t="shared" si="2"/>
        <v/>
      </c>
      <c r="AH26" s="89" t="str">
        <f t="shared" si="3"/>
        <v/>
      </c>
      <c r="AI26" s="89" t="str">
        <f t="shared" si="4"/>
        <v/>
      </c>
      <c r="AJ26" s="89" t="str">
        <f t="shared" si="5"/>
        <v/>
      </c>
      <c r="AK26" s="52"/>
      <c r="AL26" s="89" t="str">
        <f t="shared" si="6"/>
        <v/>
      </c>
      <c r="AM26" s="89" t="str">
        <f t="shared" si="7"/>
        <v/>
      </c>
      <c r="AN26" s="89" t="str">
        <f t="shared" si="8"/>
        <v/>
      </c>
      <c r="AO26" s="89" t="str">
        <f t="shared" si="9"/>
        <v/>
      </c>
      <c r="AP26" s="89" t="str">
        <f t="shared" si="10"/>
        <v/>
      </c>
      <c r="AQ26" s="52"/>
      <c r="AR26" s="89" t="str">
        <f t="shared" si="11"/>
        <v/>
      </c>
      <c r="AS26" s="89" t="str">
        <f t="shared" si="12"/>
        <v/>
      </c>
      <c r="AT26" s="89" t="str">
        <f t="shared" si="13"/>
        <v/>
      </c>
      <c r="AU26" s="89" t="str">
        <f t="shared" si="14"/>
        <v/>
      </c>
      <c r="AV26" s="89" t="str">
        <f t="shared" si="15"/>
        <v/>
      </c>
    </row>
    <row r="27" spans="1:48" x14ac:dyDescent="0.25">
      <c r="AE27" s="88"/>
      <c r="AF27" s="88"/>
      <c r="AG27" s="88"/>
      <c r="AH27" s="88"/>
      <c r="AI27" s="88"/>
      <c r="AJ27" s="88"/>
      <c r="AK27" s="52"/>
      <c r="AL27" s="88"/>
      <c r="AM27" s="88"/>
      <c r="AN27" s="88"/>
      <c r="AO27" s="88"/>
      <c r="AP27" s="88"/>
      <c r="AQ27" s="52"/>
      <c r="AR27" s="88"/>
      <c r="AS27" s="88"/>
      <c r="AT27" s="88"/>
      <c r="AU27" s="88"/>
      <c r="AV27" s="88"/>
    </row>
    <row r="28" spans="1:48" s="6" customFormat="1" ht="12.75" customHeight="1" x14ac:dyDescent="0.2">
      <c r="A28" s="19" t="s">
        <v>42</v>
      </c>
      <c r="B28" s="4"/>
      <c r="C28" s="4"/>
      <c r="D28" s="4"/>
      <c r="E28" s="67"/>
      <c r="F28" s="67"/>
      <c r="G28" s="67"/>
      <c r="H28" s="68"/>
      <c r="I28" s="67"/>
      <c r="J28" s="67"/>
      <c r="K28" s="67"/>
      <c r="L28" s="68"/>
      <c r="M28" s="67"/>
      <c r="N28" s="67"/>
      <c r="O28" s="67"/>
      <c r="P28" s="68"/>
      <c r="Q28" s="67"/>
      <c r="R28" s="67"/>
      <c r="S28" s="67"/>
      <c r="T28" s="68"/>
      <c r="U28" s="67"/>
      <c r="V28" s="67"/>
      <c r="W28" s="67"/>
      <c r="AE28" s="88"/>
      <c r="AF28" s="88"/>
      <c r="AG28" s="88"/>
      <c r="AH28" s="88"/>
      <c r="AI28" s="88"/>
      <c r="AJ28" s="88"/>
      <c r="AK28" s="52"/>
      <c r="AL28" s="88"/>
      <c r="AM28" s="88"/>
      <c r="AN28" s="88"/>
      <c r="AO28" s="88"/>
      <c r="AP28" s="88"/>
      <c r="AQ28" s="52"/>
      <c r="AR28" s="88"/>
      <c r="AS28" s="88"/>
      <c r="AT28" s="88"/>
      <c r="AU28" s="88"/>
      <c r="AV28" s="88"/>
    </row>
    <row r="29" spans="1:48" s="6" customFormat="1" ht="12.75" customHeight="1" x14ac:dyDescent="0.25">
      <c r="A29" s="3"/>
      <c r="B29" s="144" t="s">
        <v>43</v>
      </c>
      <c r="C29" s="139"/>
      <c r="D29" s="139"/>
      <c r="E29" s="66"/>
      <c r="F29" s="66">
        <v>-8.1519999999999992</v>
      </c>
      <c r="G29" s="66"/>
      <c r="H29" s="66"/>
      <c r="I29" s="66"/>
      <c r="J29" s="66">
        <v>-6.5739999999999998</v>
      </c>
      <c r="K29" s="66"/>
      <c r="L29" s="66"/>
      <c r="M29" s="66"/>
      <c r="N29" s="66">
        <v>-6.5780000000000003</v>
      </c>
      <c r="O29" s="66"/>
      <c r="P29" s="66"/>
      <c r="Q29" s="66"/>
      <c r="R29" s="66">
        <v>-6.0960000000000001</v>
      </c>
      <c r="S29" s="66"/>
      <c r="T29" s="66"/>
      <c r="U29" s="66"/>
      <c r="V29" s="66">
        <v>-5.6429999999999998</v>
      </c>
      <c r="W29" s="66"/>
      <c r="AE29" s="88" t="str">
        <f t="shared" ref="AE29:AE60" si="16">IF(OR(B29&lt;&gt;"", B29&lt;&gt;0), B29, "")</f>
        <v>Amortization of Electricity Supply Contract</v>
      </c>
      <c r="AF29" s="89" t="str">
        <f t="shared" ref="AF29:AF60" si="17">IF(OR(E29&lt;&gt;"", E29&lt;&gt;0), E29, "")</f>
        <v/>
      </c>
      <c r="AG29" s="89" t="str">
        <f t="shared" ref="AG29:AG60" si="18">IF(OR(I29&lt;&gt;"", I29&lt;&gt;0), I29, "")</f>
        <v/>
      </c>
      <c r="AH29" s="89" t="str">
        <f t="shared" ref="AH29:AH60" si="19">IF(OR(M29&lt;&gt;"", M29&lt;&gt;0), M29, "")</f>
        <v/>
      </c>
      <c r="AI29" s="89" t="str">
        <f t="shared" ref="AI29:AI60" si="20">IF(OR(Q29&lt;&gt;"", Q29&lt;&gt;0), Q29, "")</f>
        <v/>
      </c>
      <c r="AJ29" s="89" t="str">
        <f t="shared" ref="AJ29:AJ60" si="21">IF(OR(U29&lt;&gt;"", U29&lt;&gt;0), U29, "")</f>
        <v/>
      </c>
      <c r="AK29" s="52"/>
      <c r="AL29" s="89">
        <f t="shared" ref="AL29:AL60" si="22">IF(OR(F29&lt;&gt;"", F29&lt;&gt;0), F29, "")</f>
        <v>-8.1519999999999992</v>
      </c>
      <c r="AM29" s="89">
        <f t="shared" ref="AM29:AM60" si="23">IF(OR(J29&lt;&gt;"", J29&lt;&gt;0), J29, "")</f>
        <v>-6.5739999999999998</v>
      </c>
      <c r="AN29" s="89">
        <f t="shared" ref="AN29:AN60" si="24">IF(OR(N29&lt;&gt;"", N29&lt;&gt;0), N29, "")</f>
        <v>-6.5780000000000003</v>
      </c>
      <c r="AO29" s="89">
        <f t="shared" ref="AO29:AO60" si="25">IF(OR(R29&lt;&gt;"", R29&lt;&gt;0), R29, "")</f>
        <v>-6.0960000000000001</v>
      </c>
      <c r="AP29" s="89">
        <f t="shared" ref="AP29:AP60" si="26">IF(OR(V29&lt;&gt;"", V29&lt;&gt;0), V29, "")</f>
        <v>-5.6429999999999998</v>
      </c>
      <c r="AQ29" s="52"/>
      <c r="AR29" s="89" t="str">
        <f t="shared" ref="AR29:AR60" si="27">IF(OR(G29&lt;&gt;"", G29&lt;&gt;0), G29, "")</f>
        <v/>
      </c>
      <c r="AS29" s="89" t="str">
        <f t="shared" ref="AS29:AS60" si="28">IF(OR(K29&lt;&gt;"", K29&lt;&gt;0), K29, "")</f>
        <v/>
      </c>
      <c r="AT29" s="89" t="str">
        <f t="shared" ref="AT29:AT60" si="29">IF(OR(O29&lt;&gt;"", O29&lt;&gt;0), O29, "")</f>
        <v/>
      </c>
      <c r="AU29" s="89" t="str">
        <f t="shared" ref="AU29:AU60" si="30">IF(OR(S29&lt;&gt;"", S29&lt;&gt;0), S29, "")</f>
        <v/>
      </c>
      <c r="AV29" s="89" t="str">
        <f t="shared" ref="AV29:AV60" si="31">IF(OR(W29&lt;&gt;"", W29&lt;&gt;0), W29, "")</f>
        <v/>
      </c>
    </row>
    <row r="30" spans="1:48" s="6" customFormat="1" ht="12.75" customHeight="1" x14ac:dyDescent="0.25">
      <c r="A30" s="3"/>
      <c r="B30" s="144" t="s">
        <v>44</v>
      </c>
      <c r="C30" s="139"/>
      <c r="D30" s="139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>
        <v>73.643932427999999</v>
      </c>
      <c r="W30" s="66"/>
      <c r="AE30" s="88" t="str">
        <f t="shared" si="16"/>
        <v>Australia</v>
      </c>
      <c r="AF30" s="89" t="str">
        <f t="shared" si="17"/>
        <v/>
      </c>
      <c r="AG30" s="89" t="str">
        <f t="shared" si="18"/>
        <v/>
      </c>
      <c r="AH30" s="89" t="str">
        <f t="shared" si="19"/>
        <v/>
      </c>
      <c r="AI30" s="89" t="str">
        <f t="shared" si="20"/>
        <v/>
      </c>
      <c r="AJ30" s="89" t="str">
        <f t="shared" si="21"/>
        <v/>
      </c>
      <c r="AK30" s="52"/>
      <c r="AL30" s="89" t="str">
        <f t="shared" si="22"/>
        <v/>
      </c>
      <c r="AM30" s="89" t="str">
        <f t="shared" si="23"/>
        <v/>
      </c>
      <c r="AN30" s="89" t="str">
        <f t="shared" si="24"/>
        <v/>
      </c>
      <c r="AO30" s="89" t="str">
        <f t="shared" si="25"/>
        <v/>
      </c>
      <c r="AP30" s="89">
        <f t="shared" si="26"/>
        <v>73.643932427999999</v>
      </c>
      <c r="AQ30" s="52"/>
      <c r="AR30" s="89" t="str">
        <f t="shared" si="27"/>
        <v/>
      </c>
      <c r="AS30" s="89" t="str">
        <f t="shared" si="28"/>
        <v/>
      </c>
      <c r="AT30" s="89" t="str">
        <f t="shared" si="29"/>
        <v/>
      </c>
      <c r="AU30" s="89" t="str">
        <f t="shared" si="30"/>
        <v/>
      </c>
      <c r="AV30" s="89" t="str">
        <f t="shared" si="31"/>
        <v/>
      </c>
    </row>
    <row r="31" spans="1:48" s="6" customFormat="1" ht="12.75" customHeight="1" x14ac:dyDescent="0.25">
      <c r="A31" s="3"/>
      <c r="B31" s="144" t="s">
        <v>45</v>
      </c>
      <c r="C31" s="139"/>
      <c r="D31" s="139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>
        <v>18823.785</v>
      </c>
      <c r="V31" s="66">
        <v>3059.3786209310001</v>
      </c>
      <c r="W31" s="66"/>
      <c r="AE31" s="88" t="str">
        <f t="shared" si="16"/>
        <v>Brazil</v>
      </c>
      <c r="AF31" s="89" t="str">
        <f t="shared" si="17"/>
        <v/>
      </c>
      <c r="AG31" s="89" t="str">
        <f t="shared" si="18"/>
        <v/>
      </c>
      <c r="AH31" s="89" t="str">
        <f t="shared" si="19"/>
        <v/>
      </c>
      <c r="AI31" s="89" t="str">
        <f t="shared" si="20"/>
        <v/>
      </c>
      <c r="AJ31" s="89">
        <f t="shared" si="21"/>
        <v>18823.785</v>
      </c>
      <c r="AK31" s="52"/>
      <c r="AL31" s="89" t="str">
        <f t="shared" si="22"/>
        <v/>
      </c>
      <c r="AM31" s="89" t="str">
        <f t="shared" si="23"/>
        <v/>
      </c>
      <c r="AN31" s="89" t="str">
        <f t="shared" si="24"/>
        <v/>
      </c>
      <c r="AO31" s="89" t="str">
        <f t="shared" si="25"/>
        <v/>
      </c>
      <c r="AP31" s="89">
        <f t="shared" si="26"/>
        <v>3059.3786209310001</v>
      </c>
      <c r="AQ31" s="52"/>
      <c r="AR31" s="89" t="str">
        <f t="shared" si="27"/>
        <v/>
      </c>
      <c r="AS31" s="89" t="str">
        <f t="shared" si="28"/>
        <v/>
      </c>
      <c r="AT31" s="89" t="str">
        <f t="shared" si="29"/>
        <v/>
      </c>
      <c r="AU31" s="89" t="str">
        <f t="shared" si="30"/>
        <v/>
      </c>
      <c r="AV31" s="89" t="str">
        <f t="shared" si="31"/>
        <v/>
      </c>
    </row>
    <row r="32" spans="1:48" s="6" customFormat="1" ht="12.75" customHeight="1" x14ac:dyDescent="0.25">
      <c r="A32" s="3"/>
      <c r="B32" s="144" t="s">
        <v>46</v>
      </c>
      <c r="C32" s="139"/>
      <c r="D32" s="139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>
        <v>95.035537973000004</v>
      </c>
      <c r="W32" s="66"/>
      <c r="AE32" s="88" t="str">
        <f t="shared" si="16"/>
        <v>Canada</v>
      </c>
      <c r="AF32" s="89" t="str">
        <f t="shared" si="17"/>
        <v/>
      </c>
      <c r="AG32" s="89" t="str">
        <f t="shared" si="18"/>
        <v/>
      </c>
      <c r="AH32" s="89" t="str">
        <f t="shared" si="19"/>
        <v/>
      </c>
      <c r="AI32" s="89" t="str">
        <f t="shared" si="20"/>
        <v/>
      </c>
      <c r="AJ32" s="89" t="str">
        <f t="shared" si="21"/>
        <v/>
      </c>
      <c r="AK32" s="52"/>
      <c r="AL32" s="89" t="str">
        <f t="shared" si="22"/>
        <v/>
      </c>
      <c r="AM32" s="89" t="str">
        <f t="shared" si="23"/>
        <v/>
      </c>
      <c r="AN32" s="89" t="str">
        <f t="shared" si="24"/>
        <v/>
      </c>
      <c r="AO32" s="89" t="str">
        <f t="shared" si="25"/>
        <v/>
      </c>
      <c r="AP32" s="89">
        <f t="shared" si="26"/>
        <v>95.035537973000004</v>
      </c>
      <c r="AQ32" s="52"/>
      <c r="AR32" s="89" t="str">
        <f t="shared" si="27"/>
        <v/>
      </c>
      <c r="AS32" s="89" t="str">
        <f t="shared" si="28"/>
        <v/>
      </c>
      <c r="AT32" s="89" t="str">
        <f t="shared" si="29"/>
        <v/>
      </c>
      <c r="AU32" s="89" t="str">
        <f t="shared" si="30"/>
        <v/>
      </c>
      <c r="AV32" s="89" t="str">
        <f t="shared" si="31"/>
        <v/>
      </c>
    </row>
    <row r="33" spans="1:48" s="6" customFormat="1" ht="12.75" customHeight="1" x14ac:dyDescent="0.25">
      <c r="A33" s="3"/>
      <c r="B33" s="144" t="s">
        <v>47</v>
      </c>
      <c r="C33" s="139"/>
      <c r="D33" s="139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>
        <v>846.59367217299996</v>
      </c>
      <c r="W33" s="66"/>
      <c r="AE33" s="88" t="str">
        <f t="shared" si="16"/>
        <v>China, People's Republic of</v>
      </c>
      <c r="AF33" s="89" t="str">
        <f t="shared" si="17"/>
        <v/>
      </c>
      <c r="AG33" s="89" t="str">
        <f t="shared" si="18"/>
        <v/>
      </c>
      <c r="AH33" s="89" t="str">
        <f t="shared" si="19"/>
        <v/>
      </c>
      <c r="AI33" s="89" t="str">
        <f t="shared" si="20"/>
        <v/>
      </c>
      <c r="AJ33" s="89" t="str">
        <f t="shared" si="21"/>
        <v/>
      </c>
      <c r="AK33" s="52"/>
      <c r="AL33" s="89" t="str">
        <f t="shared" si="22"/>
        <v/>
      </c>
      <c r="AM33" s="89" t="str">
        <f t="shared" si="23"/>
        <v/>
      </c>
      <c r="AN33" s="89" t="str">
        <f t="shared" si="24"/>
        <v/>
      </c>
      <c r="AO33" s="89" t="str">
        <f t="shared" si="25"/>
        <v/>
      </c>
      <c r="AP33" s="89">
        <f t="shared" si="26"/>
        <v>846.59367217299996</v>
      </c>
      <c r="AQ33" s="52"/>
      <c r="AR33" s="89" t="str">
        <f t="shared" si="27"/>
        <v/>
      </c>
      <c r="AS33" s="89" t="str">
        <f t="shared" si="28"/>
        <v/>
      </c>
      <c r="AT33" s="89" t="str">
        <f t="shared" si="29"/>
        <v/>
      </c>
      <c r="AU33" s="89" t="str">
        <f t="shared" si="30"/>
        <v/>
      </c>
      <c r="AV33" s="89" t="str">
        <f t="shared" si="31"/>
        <v/>
      </c>
    </row>
    <row r="34" spans="1:48" s="6" customFormat="1" ht="12.75" customHeight="1" x14ac:dyDescent="0.25">
      <c r="A34" s="3"/>
      <c r="B34" s="144" t="s">
        <v>48</v>
      </c>
      <c r="C34" s="139"/>
      <c r="D34" s="139"/>
      <c r="E34" s="66"/>
      <c r="F34" s="66">
        <v>1022.977</v>
      </c>
      <c r="G34" s="66"/>
      <c r="H34" s="66"/>
      <c r="I34" s="66"/>
      <c r="J34" s="66">
        <v>1509.924</v>
      </c>
      <c r="K34" s="66"/>
      <c r="L34" s="66"/>
      <c r="M34" s="66"/>
      <c r="N34" s="66">
        <v>2522.395</v>
      </c>
      <c r="O34" s="66"/>
      <c r="P34" s="66"/>
      <c r="Q34" s="66"/>
      <c r="R34" s="66">
        <v>2621.4720000000002</v>
      </c>
      <c r="S34" s="66"/>
      <c r="T34" s="66"/>
      <c r="U34" s="66"/>
      <c r="V34" s="66">
        <v>3586.1909999999998</v>
      </c>
      <c r="W34" s="66"/>
      <c r="AE34" s="88" t="str">
        <f t="shared" si="16"/>
        <v>External Market</v>
      </c>
      <c r="AF34" s="89" t="str">
        <f t="shared" si="17"/>
        <v/>
      </c>
      <c r="AG34" s="89" t="str">
        <f t="shared" si="18"/>
        <v/>
      </c>
      <c r="AH34" s="89" t="str">
        <f t="shared" si="19"/>
        <v/>
      </c>
      <c r="AI34" s="89" t="str">
        <f t="shared" si="20"/>
        <v/>
      </c>
      <c r="AJ34" s="89" t="str">
        <f t="shared" si="21"/>
        <v/>
      </c>
      <c r="AK34" s="52"/>
      <c r="AL34" s="89">
        <f t="shared" si="22"/>
        <v>1022.977</v>
      </c>
      <c r="AM34" s="89">
        <f t="shared" si="23"/>
        <v>1509.924</v>
      </c>
      <c r="AN34" s="89">
        <f t="shared" si="24"/>
        <v>2522.395</v>
      </c>
      <c r="AO34" s="89">
        <f t="shared" si="25"/>
        <v>2621.4720000000002</v>
      </c>
      <c r="AP34" s="89">
        <f t="shared" si="26"/>
        <v>3586.1909999999998</v>
      </c>
      <c r="AQ34" s="52"/>
      <c r="AR34" s="89" t="str">
        <f t="shared" si="27"/>
        <v/>
      </c>
      <c r="AS34" s="89" t="str">
        <f t="shared" si="28"/>
        <v/>
      </c>
      <c r="AT34" s="89" t="str">
        <f t="shared" si="29"/>
        <v/>
      </c>
      <c r="AU34" s="89" t="str">
        <f t="shared" si="30"/>
        <v/>
      </c>
      <c r="AV34" s="89" t="str">
        <f t="shared" si="31"/>
        <v/>
      </c>
    </row>
    <row r="35" spans="1:48" s="6" customFormat="1" ht="12.75" customHeight="1" x14ac:dyDescent="0.25">
      <c r="A35" s="3"/>
      <c r="B35" s="144" t="s">
        <v>49</v>
      </c>
      <c r="C35" s="139"/>
      <c r="D35" s="139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>
        <v>140.22990101600001</v>
      </c>
      <c r="W35" s="66"/>
      <c r="AE35" s="88" t="str">
        <f t="shared" si="16"/>
        <v>France</v>
      </c>
      <c r="AF35" s="89" t="str">
        <f t="shared" si="17"/>
        <v/>
      </c>
      <c r="AG35" s="89" t="str">
        <f t="shared" si="18"/>
        <v/>
      </c>
      <c r="AH35" s="89" t="str">
        <f t="shared" si="19"/>
        <v/>
      </c>
      <c r="AI35" s="89" t="str">
        <f t="shared" si="20"/>
        <v/>
      </c>
      <c r="AJ35" s="89" t="str">
        <f t="shared" si="21"/>
        <v/>
      </c>
      <c r="AK35" s="52"/>
      <c r="AL35" s="89" t="str">
        <f t="shared" si="22"/>
        <v/>
      </c>
      <c r="AM35" s="89" t="str">
        <f t="shared" si="23"/>
        <v/>
      </c>
      <c r="AN35" s="89" t="str">
        <f t="shared" si="24"/>
        <v/>
      </c>
      <c r="AO35" s="89" t="str">
        <f t="shared" si="25"/>
        <v/>
      </c>
      <c r="AP35" s="89">
        <f t="shared" si="26"/>
        <v>140.22990101600001</v>
      </c>
      <c r="AQ35" s="52"/>
      <c r="AR35" s="89" t="str">
        <f t="shared" si="27"/>
        <v/>
      </c>
      <c r="AS35" s="89" t="str">
        <f t="shared" si="28"/>
        <v/>
      </c>
      <c r="AT35" s="89" t="str">
        <f t="shared" si="29"/>
        <v/>
      </c>
      <c r="AU35" s="89" t="str">
        <f t="shared" si="30"/>
        <v/>
      </c>
      <c r="AV35" s="89" t="str">
        <f t="shared" si="31"/>
        <v/>
      </c>
    </row>
    <row r="36" spans="1:48" s="6" customFormat="1" ht="12.75" customHeight="1" x14ac:dyDescent="0.25">
      <c r="A36" s="3"/>
      <c r="B36" s="144" t="s">
        <v>50</v>
      </c>
      <c r="C36" s="139"/>
      <c r="D36" s="139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>
        <v>201.60430963799999</v>
      </c>
      <c r="W36" s="66"/>
      <c r="AE36" s="88" t="str">
        <f t="shared" si="16"/>
        <v>Germany</v>
      </c>
      <c r="AF36" s="89" t="str">
        <f t="shared" si="17"/>
        <v/>
      </c>
      <c r="AG36" s="89" t="str">
        <f t="shared" si="18"/>
        <v/>
      </c>
      <c r="AH36" s="89" t="str">
        <f t="shared" si="19"/>
        <v/>
      </c>
      <c r="AI36" s="89" t="str">
        <f t="shared" si="20"/>
        <v/>
      </c>
      <c r="AJ36" s="89" t="str">
        <f t="shared" si="21"/>
        <v/>
      </c>
      <c r="AK36" s="52"/>
      <c r="AL36" s="89" t="str">
        <f t="shared" si="22"/>
        <v/>
      </c>
      <c r="AM36" s="89" t="str">
        <f t="shared" si="23"/>
        <v/>
      </c>
      <c r="AN36" s="89" t="str">
        <f t="shared" si="24"/>
        <v/>
      </c>
      <c r="AO36" s="89" t="str">
        <f t="shared" si="25"/>
        <v/>
      </c>
      <c r="AP36" s="89">
        <f t="shared" si="26"/>
        <v>201.60430963799999</v>
      </c>
      <c r="AQ36" s="52"/>
      <c r="AR36" s="89" t="str">
        <f t="shared" si="27"/>
        <v/>
      </c>
      <c r="AS36" s="89" t="str">
        <f t="shared" si="28"/>
        <v/>
      </c>
      <c r="AT36" s="89" t="str">
        <f t="shared" si="29"/>
        <v/>
      </c>
      <c r="AU36" s="89" t="str">
        <f t="shared" si="30"/>
        <v/>
      </c>
      <c r="AV36" s="89" t="str">
        <f t="shared" si="31"/>
        <v/>
      </c>
    </row>
    <row r="37" spans="1:48" s="6" customFormat="1" ht="12.75" customHeight="1" x14ac:dyDescent="0.25">
      <c r="A37" s="3"/>
      <c r="B37" s="144" t="s">
        <v>51</v>
      </c>
      <c r="C37" s="139"/>
      <c r="D37" s="139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>
        <v>151.49254692700001</v>
      </c>
      <c r="W37" s="66"/>
      <c r="AE37" s="88" t="str">
        <f t="shared" si="16"/>
        <v>India</v>
      </c>
      <c r="AF37" s="89" t="str">
        <f t="shared" si="17"/>
        <v/>
      </c>
      <c r="AG37" s="89" t="str">
        <f t="shared" si="18"/>
        <v/>
      </c>
      <c r="AH37" s="89" t="str">
        <f t="shared" si="19"/>
        <v/>
      </c>
      <c r="AI37" s="89" t="str">
        <f t="shared" si="20"/>
        <v/>
      </c>
      <c r="AJ37" s="89" t="str">
        <f t="shared" si="21"/>
        <v/>
      </c>
      <c r="AK37" s="52"/>
      <c r="AL37" s="89" t="str">
        <f t="shared" si="22"/>
        <v/>
      </c>
      <c r="AM37" s="89" t="str">
        <f t="shared" si="23"/>
        <v/>
      </c>
      <c r="AN37" s="89" t="str">
        <f t="shared" si="24"/>
        <v/>
      </c>
      <c r="AO37" s="89" t="str">
        <f t="shared" si="25"/>
        <v/>
      </c>
      <c r="AP37" s="89">
        <f t="shared" si="26"/>
        <v>151.49254692700001</v>
      </c>
      <c r="AQ37" s="52"/>
      <c r="AR37" s="89" t="str">
        <f t="shared" si="27"/>
        <v/>
      </c>
      <c r="AS37" s="89" t="str">
        <f t="shared" si="28"/>
        <v/>
      </c>
      <c r="AT37" s="89" t="str">
        <f t="shared" si="29"/>
        <v/>
      </c>
      <c r="AU37" s="89" t="str">
        <f t="shared" si="30"/>
        <v/>
      </c>
      <c r="AV37" s="89" t="str">
        <f t="shared" si="31"/>
        <v/>
      </c>
    </row>
    <row r="38" spans="1:48" s="6" customFormat="1" ht="12.75" customHeight="1" x14ac:dyDescent="0.25">
      <c r="A38" s="3"/>
      <c r="B38" s="144" t="s">
        <v>52</v>
      </c>
      <c r="C38" s="139"/>
      <c r="D38" s="139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>
        <v>56.622040832000003</v>
      </c>
      <c r="W38" s="66"/>
      <c r="AE38" s="88" t="str">
        <f t="shared" si="16"/>
        <v>Indonesia</v>
      </c>
      <c r="AF38" s="89" t="str">
        <f t="shared" si="17"/>
        <v/>
      </c>
      <c r="AG38" s="89" t="str">
        <f t="shared" si="18"/>
        <v/>
      </c>
      <c r="AH38" s="89" t="str">
        <f t="shared" si="19"/>
        <v/>
      </c>
      <c r="AI38" s="89" t="str">
        <f t="shared" si="20"/>
        <v/>
      </c>
      <c r="AJ38" s="89" t="str">
        <f t="shared" si="21"/>
        <v/>
      </c>
      <c r="AK38" s="52"/>
      <c r="AL38" s="89" t="str">
        <f t="shared" si="22"/>
        <v/>
      </c>
      <c r="AM38" s="89" t="str">
        <f t="shared" si="23"/>
        <v/>
      </c>
      <c r="AN38" s="89" t="str">
        <f t="shared" si="24"/>
        <v/>
      </c>
      <c r="AO38" s="89" t="str">
        <f t="shared" si="25"/>
        <v/>
      </c>
      <c r="AP38" s="89">
        <f t="shared" si="26"/>
        <v>56.622040832000003</v>
      </c>
      <c r="AQ38" s="52"/>
      <c r="AR38" s="89" t="str">
        <f t="shared" si="27"/>
        <v/>
      </c>
      <c r="AS38" s="89" t="str">
        <f t="shared" si="28"/>
        <v/>
      </c>
      <c r="AT38" s="89" t="str">
        <f t="shared" si="29"/>
        <v/>
      </c>
      <c r="AU38" s="89" t="str">
        <f t="shared" si="30"/>
        <v/>
      </c>
      <c r="AV38" s="89" t="str">
        <f t="shared" si="31"/>
        <v/>
      </c>
    </row>
    <row r="39" spans="1:48" s="6" customFormat="1" ht="12.75" customHeight="1" x14ac:dyDescent="0.25">
      <c r="A39" s="3"/>
      <c r="B39" s="144" t="s">
        <v>53</v>
      </c>
      <c r="C39" s="139"/>
      <c r="D39" s="139"/>
      <c r="E39" s="66">
        <v>9748.7219999999998</v>
      </c>
      <c r="F39" s="66">
        <v>26619.117999999999</v>
      </c>
      <c r="G39" s="66"/>
      <c r="H39" s="66"/>
      <c r="I39" s="66">
        <v>12113.526</v>
      </c>
      <c r="J39" s="66">
        <v>2587.6170000000002</v>
      </c>
      <c r="K39" s="66"/>
      <c r="L39" s="66"/>
      <c r="M39" s="66">
        <v>12417.856</v>
      </c>
      <c r="N39" s="66">
        <v>2473.9989999999998</v>
      </c>
      <c r="O39" s="66"/>
      <c r="P39" s="66"/>
      <c r="Q39" s="66">
        <v>17359.145</v>
      </c>
      <c r="R39" s="66">
        <v>3552.1129999999998</v>
      </c>
      <c r="S39" s="66"/>
      <c r="T39" s="66"/>
      <c r="U39" s="66">
        <v>18823.785</v>
      </c>
      <c r="V39" s="66">
        <v>3074.8150000000001</v>
      </c>
      <c r="W39" s="66"/>
      <c r="AE39" s="88" t="str">
        <f t="shared" si="16"/>
        <v>Internal Market</v>
      </c>
      <c r="AF39" s="89">
        <f t="shared" si="17"/>
        <v>9748.7219999999998</v>
      </c>
      <c r="AG39" s="89">
        <f t="shared" si="18"/>
        <v>12113.526</v>
      </c>
      <c r="AH39" s="89">
        <f t="shared" si="19"/>
        <v>12417.856</v>
      </c>
      <c r="AI39" s="89">
        <f t="shared" si="20"/>
        <v>17359.145</v>
      </c>
      <c r="AJ39" s="89">
        <f t="shared" si="21"/>
        <v>18823.785</v>
      </c>
      <c r="AK39" s="52"/>
      <c r="AL39" s="89">
        <f t="shared" si="22"/>
        <v>26619.117999999999</v>
      </c>
      <c r="AM39" s="89">
        <f t="shared" si="23"/>
        <v>2587.6170000000002</v>
      </c>
      <c r="AN39" s="89">
        <f t="shared" si="24"/>
        <v>2473.9989999999998</v>
      </c>
      <c r="AO39" s="89">
        <f t="shared" si="25"/>
        <v>3552.1129999999998</v>
      </c>
      <c r="AP39" s="89">
        <f t="shared" si="26"/>
        <v>3074.8150000000001</v>
      </c>
      <c r="AQ39" s="52"/>
      <c r="AR39" s="89" t="str">
        <f t="shared" si="27"/>
        <v/>
      </c>
      <c r="AS39" s="89" t="str">
        <f t="shared" si="28"/>
        <v/>
      </c>
      <c r="AT39" s="89" t="str">
        <f t="shared" si="29"/>
        <v/>
      </c>
      <c r="AU39" s="89" t="str">
        <f t="shared" si="30"/>
        <v/>
      </c>
      <c r="AV39" s="89" t="str">
        <f t="shared" si="31"/>
        <v/>
      </c>
    </row>
    <row r="40" spans="1:48" s="6" customFormat="1" ht="12.75" customHeight="1" x14ac:dyDescent="0.25">
      <c r="A40" s="3"/>
      <c r="B40" s="144" t="s">
        <v>54</v>
      </c>
      <c r="C40" s="139"/>
      <c r="D40" s="139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>
        <v>68.089110695999992</v>
      </c>
      <c r="W40" s="66"/>
      <c r="AE40" s="88" t="str">
        <f t="shared" si="16"/>
        <v>Iran, Islamic Republic of</v>
      </c>
      <c r="AF40" s="89" t="str">
        <f t="shared" si="17"/>
        <v/>
      </c>
      <c r="AG40" s="89" t="str">
        <f t="shared" si="18"/>
        <v/>
      </c>
      <c r="AH40" s="89" t="str">
        <f t="shared" si="19"/>
        <v/>
      </c>
      <c r="AI40" s="89" t="str">
        <f t="shared" si="20"/>
        <v/>
      </c>
      <c r="AJ40" s="89" t="str">
        <f t="shared" si="21"/>
        <v/>
      </c>
      <c r="AK40" s="52"/>
      <c r="AL40" s="89" t="str">
        <f t="shared" si="22"/>
        <v/>
      </c>
      <c r="AM40" s="89" t="str">
        <f t="shared" si="23"/>
        <v/>
      </c>
      <c r="AN40" s="89" t="str">
        <f t="shared" si="24"/>
        <v/>
      </c>
      <c r="AO40" s="89" t="str">
        <f t="shared" si="25"/>
        <v/>
      </c>
      <c r="AP40" s="89">
        <f t="shared" si="26"/>
        <v>68.089110695999992</v>
      </c>
      <c r="AQ40" s="52"/>
      <c r="AR40" s="89" t="str">
        <f t="shared" si="27"/>
        <v/>
      </c>
      <c r="AS40" s="89" t="str">
        <f t="shared" si="28"/>
        <v/>
      </c>
      <c r="AT40" s="89" t="str">
        <f t="shared" si="29"/>
        <v/>
      </c>
      <c r="AU40" s="89" t="str">
        <f t="shared" si="30"/>
        <v/>
      </c>
      <c r="AV40" s="89" t="str">
        <f t="shared" si="31"/>
        <v/>
      </c>
    </row>
    <row r="41" spans="1:48" s="6" customFormat="1" ht="12.75" customHeight="1" x14ac:dyDescent="0.25">
      <c r="A41" s="3"/>
      <c r="B41" s="144" t="s">
        <v>55</v>
      </c>
      <c r="C41" s="139"/>
      <c r="D41" s="139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>
        <v>100.244671571</v>
      </c>
      <c r="W41" s="66"/>
      <c r="AE41" s="88" t="str">
        <f t="shared" si="16"/>
        <v>Italy</v>
      </c>
      <c r="AF41" s="89" t="str">
        <f t="shared" si="17"/>
        <v/>
      </c>
      <c r="AG41" s="89" t="str">
        <f t="shared" si="18"/>
        <v/>
      </c>
      <c r="AH41" s="89" t="str">
        <f t="shared" si="19"/>
        <v/>
      </c>
      <c r="AI41" s="89" t="str">
        <f t="shared" si="20"/>
        <v/>
      </c>
      <c r="AJ41" s="89" t="str">
        <f t="shared" si="21"/>
        <v/>
      </c>
      <c r="AK41" s="52"/>
      <c r="AL41" s="89" t="str">
        <f t="shared" si="22"/>
        <v/>
      </c>
      <c r="AM41" s="89" t="str">
        <f t="shared" si="23"/>
        <v/>
      </c>
      <c r="AN41" s="89" t="str">
        <f t="shared" si="24"/>
        <v/>
      </c>
      <c r="AO41" s="89" t="str">
        <f t="shared" si="25"/>
        <v/>
      </c>
      <c r="AP41" s="89">
        <f t="shared" si="26"/>
        <v>100.244671571</v>
      </c>
      <c r="AQ41" s="52"/>
      <c r="AR41" s="89" t="str">
        <f t="shared" si="27"/>
        <v/>
      </c>
      <c r="AS41" s="89" t="str">
        <f t="shared" si="28"/>
        <v/>
      </c>
      <c r="AT41" s="89" t="str">
        <f t="shared" si="29"/>
        <v/>
      </c>
      <c r="AU41" s="89" t="str">
        <f t="shared" si="30"/>
        <v/>
      </c>
      <c r="AV41" s="89" t="str">
        <f t="shared" si="31"/>
        <v/>
      </c>
    </row>
    <row r="42" spans="1:48" s="6" customFormat="1" ht="12.75" customHeight="1" x14ac:dyDescent="0.25">
      <c r="A42" s="3"/>
      <c r="B42" s="144" t="s">
        <v>56</v>
      </c>
      <c r="C42" s="139"/>
      <c r="D42" s="139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>
        <v>235.70403487199999</v>
      </c>
      <c r="W42" s="66"/>
      <c r="AE42" s="88" t="str">
        <f t="shared" si="16"/>
        <v>Japan</v>
      </c>
      <c r="AF42" s="89" t="str">
        <f t="shared" si="17"/>
        <v/>
      </c>
      <c r="AG42" s="89" t="str">
        <f t="shared" si="18"/>
        <v/>
      </c>
      <c r="AH42" s="89" t="str">
        <f t="shared" si="19"/>
        <v/>
      </c>
      <c r="AI42" s="89" t="str">
        <f t="shared" si="20"/>
        <v/>
      </c>
      <c r="AJ42" s="89" t="str">
        <f t="shared" si="21"/>
        <v/>
      </c>
      <c r="AK42" s="52"/>
      <c r="AL42" s="89" t="str">
        <f t="shared" si="22"/>
        <v/>
      </c>
      <c r="AM42" s="89" t="str">
        <f t="shared" si="23"/>
        <v/>
      </c>
      <c r="AN42" s="89" t="str">
        <f t="shared" si="24"/>
        <v/>
      </c>
      <c r="AO42" s="89" t="str">
        <f t="shared" si="25"/>
        <v/>
      </c>
      <c r="AP42" s="89">
        <f t="shared" si="26"/>
        <v>235.70403487199999</v>
      </c>
      <c r="AQ42" s="52"/>
      <c r="AR42" s="89" t="str">
        <f t="shared" si="27"/>
        <v/>
      </c>
      <c r="AS42" s="89" t="str">
        <f t="shared" si="28"/>
        <v/>
      </c>
      <c r="AT42" s="89" t="str">
        <f t="shared" si="29"/>
        <v/>
      </c>
      <c r="AU42" s="89" t="str">
        <f t="shared" si="30"/>
        <v/>
      </c>
      <c r="AV42" s="89" t="str">
        <f t="shared" si="31"/>
        <v/>
      </c>
    </row>
    <row r="43" spans="1:48" s="6" customFormat="1" ht="12.75" customHeight="1" x14ac:dyDescent="0.25">
      <c r="A43" s="3"/>
      <c r="B43" s="144" t="s">
        <v>57</v>
      </c>
      <c r="C43" s="139"/>
      <c r="D43" s="139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>
        <v>85.858917916999999</v>
      </c>
      <c r="W43" s="66"/>
      <c r="AE43" s="88" t="str">
        <f t="shared" si="16"/>
        <v>Korea, Republic of</v>
      </c>
      <c r="AF43" s="89" t="str">
        <f t="shared" si="17"/>
        <v/>
      </c>
      <c r="AG43" s="89" t="str">
        <f t="shared" si="18"/>
        <v/>
      </c>
      <c r="AH43" s="89" t="str">
        <f t="shared" si="19"/>
        <v/>
      </c>
      <c r="AI43" s="89" t="str">
        <f t="shared" si="20"/>
        <v/>
      </c>
      <c r="AJ43" s="89" t="str">
        <f t="shared" si="21"/>
        <v/>
      </c>
      <c r="AK43" s="52"/>
      <c r="AL43" s="89" t="str">
        <f t="shared" si="22"/>
        <v/>
      </c>
      <c r="AM43" s="89" t="str">
        <f t="shared" si="23"/>
        <v/>
      </c>
      <c r="AN43" s="89" t="str">
        <f t="shared" si="24"/>
        <v/>
      </c>
      <c r="AO43" s="89" t="str">
        <f t="shared" si="25"/>
        <v/>
      </c>
      <c r="AP43" s="89">
        <f t="shared" si="26"/>
        <v>85.858917916999999</v>
      </c>
      <c r="AQ43" s="52"/>
      <c r="AR43" s="89" t="str">
        <f t="shared" si="27"/>
        <v/>
      </c>
      <c r="AS43" s="89" t="str">
        <f t="shared" si="28"/>
        <v/>
      </c>
      <c r="AT43" s="89" t="str">
        <f t="shared" si="29"/>
        <v/>
      </c>
      <c r="AU43" s="89" t="str">
        <f t="shared" si="30"/>
        <v/>
      </c>
      <c r="AV43" s="89" t="str">
        <f t="shared" si="31"/>
        <v/>
      </c>
    </row>
    <row r="44" spans="1:48" x14ac:dyDescent="0.25">
      <c r="B44" s="141" t="s">
        <v>58</v>
      </c>
      <c r="C44" s="142"/>
      <c r="D44" s="142"/>
      <c r="E44" s="69"/>
      <c r="F44" s="69"/>
      <c r="G44" s="69"/>
      <c r="H44" s="70"/>
      <c r="I44" s="69"/>
      <c r="J44" s="69"/>
      <c r="K44" s="69"/>
      <c r="L44" s="70"/>
      <c r="M44" s="69"/>
      <c r="N44" s="69"/>
      <c r="O44" s="69"/>
      <c r="P44" s="70"/>
      <c r="Q44" s="69"/>
      <c r="R44" s="69"/>
      <c r="S44" s="69"/>
      <c r="T44" s="70"/>
      <c r="U44" s="69"/>
      <c r="V44" s="69">
        <v>61.727405474999998</v>
      </c>
      <c r="W44" s="69"/>
      <c r="AE44" s="88" t="str">
        <f t="shared" si="16"/>
        <v>Mexico</v>
      </c>
      <c r="AF44" s="89" t="str">
        <f t="shared" si="17"/>
        <v/>
      </c>
      <c r="AG44" s="89" t="str">
        <f t="shared" si="18"/>
        <v/>
      </c>
      <c r="AH44" s="89" t="str">
        <f t="shared" si="19"/>
        <v/>
      </c>
      <c r="AI44" s="89" t="str">
        <f t="shared" si="20"/>
        <v/>
      </c>
      <c r="AJ44" s="89" t="str">
        <f t="shared" si="21"/>
        <v/>
      </c>
      <c r="AK44" s="52"/>
      <c r="AL44" s="89" t="str">
        <f t="shared" si="22"/>
        <v/>
      </c>
      <c r="AM44" s="89" t="str">
        <f t="shared" si="23"/>
        <v/>
      </c>
      <c r="AN44" s="89" t="str">
        <f t="shared" si="24"/>
        <v/>
      </c>
      <c r="AO44" s="89" t="str">
        <f t="shared" si="25"/>
        <v/>
      </c>
      <c r="AP44" s="89">
        <f t="shared" si="26"/>
        <v>61.727405474999998</v>
      </c>
      <c r="AQ44" s="52"/>
      <c r="AR44" s="89" t="str">
        <f t="shared" si="27"/>
        <v/>
      </c>
      <c r="AS44" s="89" t="str">
        <f t="shared" si="28"/>
        <v/>
      </c>
      <c r="AT44" s="89" t="str">
        <f t="shared" si="29"/>
        <v/>
      </c>
      <c r="AU44" s="89" t="str">
        <f t="shared" si="30"/>
        <v/>
      </c>
      <c r="AV44" s="89" t="str">
        <f t="shared" si="31"/>
        <v/>
      </c>
    </row>
    <row r="45" spans="1:48" x14ac:dyDescent="0.25">
      <c r="B45" s="141" t="s">
        <v>59</v>
      </c>
      <c r="C45" s="142"/>
      <c r="D45" s="142"/>
      <c r="E45" s="69"/>
      <c r="F45" s="69"/>
      <c r="G45" s="69"/>
      <c r="H45" s="70"/>
      <c r="I45" s="69"/>
      <c r="J45" s="69"/>
      <c r="K45" s="69"/>
      <c r="L45" s="70"/>
      <c r="M45" s="69"/>
      <c r="N45" s="69"/>
      <c r="O45" s="69"/>
      <c r="P45" s="70"/>
      <c r="Q45" s="69"/>
      <c r="R45" s="69"/>
      <c r="S45" s="69"/>
      <c r="T45" s="70"/>
      <c r="U45" s="69"/>
      <c r="V45" s="69">
        <v>48.597907477</v>
      </c>
      <c r="W45" s="69"/>
      <c r="AE45" s="88" t="str">
        <f t="shared" si="16"/>
        <v>Netherlands</v>
      </c>
      <c r="AF45" s="89" t="str">
        <f t="shared" si="17"/>
        <v/>
      </c>
      <c r="AG45" s="89" t="str">
        <f t="shared" si="18"/>
        <v/>
      </c>
      <c r="AH45" s="89" t="str">
        <f t="shared" si="19"/>
        <v/>
      </c>
      <c r="AI45" s="89" t="str">
        <f t="shared" si="20"/>
        <v/>
      </c>
      <c r="AJ45" s="89" t="str">
        <f t="shared" si="21"/>
        <v/>
      </c>
      <c r="AK45" s="52"/>
      <c r="AL45" s="89" t="str">
        <f t="shared" si="22"/>
        <v/>
      </c>
      <c r="AM45" s="89" t="str">
        <f t="shared" si="23"/>
        <v/>
      </c>
      <c r="AN45" s="89" t="str">
        <f t="shared" si="24"/>
        <v/>
      </c>
      <c r="AO45" s="89" t="str">
        <f t="shared" si="25"/>
        <v/>
      </c>
      <c r="AP45" s="89">
        <f t="shared" si="26"/>
        <v>48.597907477</v>
      </c>
      <c r="AQ45" s="52"/>
      <c r="AR45" s="89" t="str">
        <f t="shared" si="27"/>
        <v/>
      </c>
      <c r="AS45" s="89" t="str">
        <f t="shared" si="28"/>
        <v/>
      </c>
      <c r="AT45" s="89" t="str">
        <f t="shared" si="29"/>
        <v/>
      </c>
      <c r="AU45" s="89" t="str">
        <f t="shared" si="30"/>
        <v/>
      </c>
      <c r="AV45" s="89" t="str">
        <f t="shared" si="31"/>
        <v/>
      </c>
    </row>
    <row r="46" spans="1:48" x14ac:dyDescent="0.25">
      <c r="B46" s="141" t="s">
        <v>60</v>
      </c>
      <c r="C46" s="142"/>
      <c r="D46" s="142"/>
      <c r="E46" s="69"/>
      <c r="F46" s="69">
        <v>54.322000000000003</v>
      </c>
      <c r="G46" s="69"/>
      <c r="H46" s="70"/>
      <c r="I46" s="69"/>
      <c r="J46" s="69">
        <v>-25.741</v>
      </c>
      <c r="K46" s="69"/>
      <c r="L46" s="70"/>
      <c r="M46" s="69"/>
      <c r="N46" s="69">
        <v>-346.92899999999997</v>
      </c>
      <c r="O46" s="69"/>
      <c r="P46" s="70"/>
      <c r="Q46" s="69"/>
      <c r="R46" s="69">
        <v>-80.796000000000006</v>
      </c>
      <c r="S46" s="69"/>
      <c r="T46" s="70"/>
      <c r="U46" s="69"/>
      <c r="V46" s="69">
        <v>161.65100000000001</v>
      </c>
      <c r="W46" s="69"/>
      <c r="AE46" s="88" t="str">
        <f t="shared" si="16"/>
        <v>Result with Derivatives</v>
      </c>
      <c r="AF46" s="89" t="str">
        <f t="shared" si="17"/>
        <v/>
      </c>
      <c r="AG46" s="89" t="str">
        <f t="shared" si="18"/>
        <v/>
      </c>
      <c r="AH46" s="89" t="str">
        <f t="shared" si="19"/>
        <v/>
      </c>
      <c r="AI46" s="89" t="str">
        <f t="shared" si="20"/>
        <v/>
      </c>
      <c r="AJ46" s="89" t="str">
        <f t="shared" si="21"/>
        <v/>
      </c>
      <c r="AK46" s="52"/>
      <c r="AL46" s="89">
        <f t="shared" si="22"/>
        <v>54.322000000000003</v>
      </c>
      <c r="AM46" s="89">
        <f t="shared" si="23"/>
        <v>-25.741</v>
      </c>
      <c r="AN46" s="89">
        <f t="shared" si="24"/>
        <v>-346.92899999999997</v>
      </c>
      <c r="AO46" s="89">
        <f t="shared" si="25"/>
        <v>-80.796000000000006</v>
      </c>
      <c r="AP46" s="89">
        <f t="shared" si="26"/>
        <v>161.65100000000001</v>
      </c>
      <c r="AQ46" s="52"/>
      <c r="AR46" s="89" t="str">
        <f t="shared" si="27"/>
        <v/>
      </c>
      <c r="AS46" s="89" t="str">
        <f t="shared" si="28"/>
        <v/>
      </c>
      <c r="AT46" s="89" t="str">
        <f t="shared" si="29"/>
        <v/>
      </c>
      <c r="AU46" s="89" t="str">
        <f t="shared" si="30"/>
        <v/>
      </c>
      <c r="AV46" s="89" t="str">
        <f t="shared" si="31"/>
        <v/>
      </c>
    </row>
    <row r="47" spans="1:48" x14ac:dyDescent="0.25">
      <c r="B47" s="141" t="s">
        <v>61</v>
      </c>
      <c r="C47" s="142"/>
      <c r="D47" s="142"/>
      <c r="E47" s="69"/>
      <c r="F47" s="69"/>
      <c r="G47" s="69"/>
      <c r="H47" s="70"/>
      <c r="I47" s="69"/>
      <c r="J47" s="69"/>
      <c r="K47" s="69"/>
      <c r="L47" s="70"/>
      <c r="M47" s="69"/>
      <c r="N47" s="69"/>
      <c r="O47" s="69"/>
      <c r="P47" s="70"/>
      <c r="Q47" s="69"/>
      <c r="R47" s="69"/>
      <c r="S47" s="69"/>
      <c r="T47" s="70"/>
      <c r="U47" s="69"/>
      <c r="V47" s="69">
        <v>84.773636241999995</v>
      </c>
      <c r="W47" s="69"/>
      <c r="AE47" s="88" t="str">
        <f t="shared" si="16"/>
        <v>Russian Federation</v>
      </c>
      <c r="AF47" s="89" t="str">
        <f t="shared" si="17"/>
        <v/>
      </c>
      <c r="AG47" s="89" t="str">
        <f t="shared" si="18"/>
        <v/>
      </c>
      <c r="AH47" s="89" t="str">
        <f t="shared" si="19"/>
        <v/>
      </c>
      <c r="AI47" s="89" t="str">
        <f t="shared" si="20"/>
        <v/>
      </c>
      <c r="AJ47" s="89" t="str">
        <f t="shared" si="21"/>
        <v/>
      </c>
      <c r="AK47" s="52"/>
      <c r="AL47" s="89" t="str">
        <f t="shared" si="22"/>
        <v/>
      </c>
      <c r="AM47" s="89" t="str">
        <f t="shared" si="23"/>
        <v/>
      </c>
      <c r="AN47" s="89" t="str">
        <f t="shared" si="24"/>
        <v/>
      </c>
      <c r="AO47" s="89" t="str">
        <f t="shared" si="25"/>
        <v/>
      </c>
      <c r="AP47" s="89">
        <f t="shared" si="26"/>
        <v>84.773636241999995</v>
      </c>
      <c r="AQ47" s="52"/>
      <c r="AR47" s="89" t="str">
        <f t="shared" si="27"/>
        <v/>
      </c>
      <c r="AS47" s="89" t="str">
        <f t="shared" si="28"/>
        <v/>
      </c>
      <c r="AT47" s="89" t="str">
        <f t="shared" si="29"/>
        <v/>
      </c>
      <c r="AU47" s="89" t="str">
        <f t="shared" si="30"/>
        <v/>
      </c>
      <c r="AV47" s="89" t="str">
        <f t="shared" si="31"/>
        <v/>
      </c>
    </row>
    <row r="48" spans="1:48" x14ac:dyDescent="0.25">
      <c r="B48" s="141" t="s">
        <v>62</v>
      </c>
      <c r="C48" s="142"/>
      <c r="D48" s="142"/>
      <c r="E48" s="69"/>
      <c r="F48" s="69"/>
      <c r="G48" s="69"/>
      <c r="H48" s="70"/>
      <c r="I48" s="69"/>
      <c r="J48" s="69"/>
      <c r="K48" s="69"/>
      <c r="L48" s="70"/>
      <c r="M48" s="69"/>
      <c r="N48" s="69"/>
      <c r="O48" s="69"/>
      <c r="P48" s="70"/>
      <c r="Q48" s="69"/>
      <c r="R48" s="69"/>
      <c r="S48" s="69"/>
      <c r="T48" s="70"/>
      <c r="U48" s="69"/>
      <c r="V48" s="69">
        <v>68.040254718</v>
      </c>
      <c r="W48" s="69"/>
      <c r="AE48" s="88" t="str">
        <f t="shared" si="16"/>
        <v>Spain</v>
      </c>
      <c r="AF48" s="89" t="str">
        <f t="shared" si="17"/>
        <v/>
      </c>
      <c r="AG48" s="89" t="str">
        <f t="shared" si="18"/>
        <v/>
      </c>
      <c r="AH48" s="89" t="str">
        <f t="shared" si="19"/>
        <v/>
      </c>
      <c r="AI48" s="89" t="str">
        <f t="shared" si="20"/>
        <v/>
      </c>
      <c r="AJ48" s="89" t="str">
        <f t="shared" si="21"/>
        <v/>
      </c>
      <c r="AK48" s="52"/>
      <c r="AL48" s="89" t="str">
        <f t="shared" si="22"/>
        <v/>
      </c>
      <c r="AM48" s="89" t="str">
        <f t="shared" si="23"/>
        <v/>
      </c>
      <c r="AN48" s="89" t="str">
        <f t="shared" si="24"/>
        <v/>
      </c>
      <c r="AO48" s="89" t="str">
        <f t="shared" si="25"/>
        <v/>
      </c>
      <c r="AP48" s="89">
        <f t="shared" si="26"/>
        <v>68.040254718</v>
      </c>
      <c r="AQ48" s="52"/>
      <c r="AR48" s="89" t="str">
        <f t="shared" si="27"/>
        <v/>
      </c>
      <c r="AS48" s="89" t="str">
        <f t="shared" si="28"/>
        <v/>
      </c>
      <c r="AT48" s="89" t="str">
        <f t="shared" si="29"/>
        <v/>
      </c>
      <c r="AU48" s="89" t="str">
        <f t="shared" si="30"/>
        <v/>
      </c>
      <c r="AV48" s="89" t="str">
        <f t="shared" si="31"/>
        <v/>
      </c>
    </row>
    <row r="49" spans="2:48" x14ac:dyDescent="0.25">
      <c r="B49" s="141" t="s">
        <v>63</v>
      </c>
      <c r="C49" s="142"/>
      <c r="D49" s="142"/>
      <c r="E49" s="69"/>
      <c r="F49" s="69">
        <v>-370.70299999999997</v>
      </c>
      <c r="G49" s="69"/>
      <c r="H49" s="70"/>
      <c r="I49" s="69"/>
      <c r="J49" s="69">
        <v>-371.36599999999999</v>
      </c>
      <c r="K49" s="69"/>
      <c r="L49" s="70"/>
      <c r="M49" s="69"/>
      <c r="N49" s="69">
        <v>-337.80399999999997</v>
      </c>
      <c r="O49" s="69"/>
      <c r="P49" s="70"/>
      <c r="Q49" s="69"/>
      <c r="R49" s="69">
        <v>-366.74</v>
      </c>
      <c r="S49" s="69"/>
      <c r="T49" s="70"/>
      <c r="U49" s="69"/>
      <c r="V49" s="69">
        <v>-189.44800000000001</v>
      </c>
      <c r="W49" s="69"/>
      <c r="AE49" s="88" t="str">
        <f t="shared" si="16"/>
        <v>Taxes, Contributions, and Deductions on Sales</v>
      </c>
      <c r="AF49" s="89" t="str">
        <f t="shared" si="17"/>
        <v/>
      </c>
      <c r="AG49" s="89" t="str">
        <f t="shared" si="18"/>
        <v/>
      </c>
      <c r="AH49" s="89" t="str">
        <f t="shared" si="19"/>
        <v/>
      </c>
      <c r="AI49" s="89" t="str">
        <f t="shared" si="20"/>
        <v/>
      </c>
      <c r="AJ49" s="89" t="str">
        <f t="shared" si="21"/>
        <v/>
      </c>
      <c r="AK49" s="52"/>
      <c r="AL49" s="89">
        <f t="shared" si="22"/>
        <v>-370.70299999999997</v>
      </c>
      <c r="AM49" s="89">
        <f t="shared" si="23"/>
        <v>-371.36599999999999</v>
      </c>
      <c r="AN49" s="89">
        <f t="shared" si="24"/>
        <v>-337.80399999999997</v>
      </c>
      <c r="AO49" s="89">
        <f t="shared" si="25"/>
        <v>-366.74</v>
      </c>
      <c r="AP49" s="89">
        <f t="shared" si="26"/>
        <v>-189.44800000000001</v>
      </c>
      <c r="AQ49" s="52"/>
      <c r="AR49" s="89" t="str">
        <f t="shared" si="27"/>
        <v/>
      </c>
      <c r="AS49" s="89" t="str">
        <f t="shared" si="28"/>
        <v/>
      </c>
      <c r="AT49" s="89" t="str">
        <f t="shared" si="29"/>
        <v/>
      </c>
      <c r="AU49" s="89" t="str">
        <f t="shared" si="30"/>
        <v/>
      </c>
      <c r="AV49" s="89" t="str">
        <f t="shared" si="31"/>
        <v/>
      </c>
    </row>
    <row r="50" spans="2:48" x14ac:dyDescent="0.25">
      <c r="B50" s="141" t="s">
        <v>64</v>
      </c>
      <c r="C50" s="142"/>
      <c r="D50" s="142"/>
      <c r="E50" s="69"/>
      <c r="F50" s="69"/>
      <c r="G50" s="69"/>
      <c r="H50" s="70"/>
      <c r="I50" s="69"/>
      <c r="J50" s="69"/>
      <c r="K50" s="69"/>
      <c r="L50" s="70"/>
      <c r="M50" s="69"/>
      <c r="N50" s="69"/>
      <c r="O50" s="69"/>
      <c r="P50" s="70"/>
      <c r="Q50" s="69"/>
      <c r="R50" s="69"/>
      <c r="S50" s="69"/>
      <c r="T50" s="70"/>
      <c r="U50" s="69"/>
      <c r="V50" s="69">
        <v>152.13520673299999</v>
      </c>
      <c r="W50" s="69"/>
      <c r="AE50" s="88" t="str">
        <f t="shared" si="16"/>
        <v>United Kingdom</v>
      </c>
      <c r="AF50" s="89" t="str">
        <f t="shared" si="17"/>
        <v/>
      </c>
      <c r="AG50" s="89" t="str">
        <f t="shared" si="18"/>
        <v/>
      </c>
      <c r="AH50" s="89" t="str">
        <f t="shared" si="19"/>
        <v/>
      </c>
      <c r="AI50" s="89" t="str">
        <f t="shared" si="20"/>
        <v/>
      </c>
      <c r="AJ50" s="89" t="str">
        <f t="shared" si="21"/>
        <v/>
      </c>
      <c r="AK50" s="52"/>
      <c r="AL50" s="89" t="str">
        <f t="shared" si="22"/>
        <v/>
      </c>
      <c r="AM50" s="89" t="str">
        <f t="shared" si="23"/>
        <v/>
      </c>
      <c r="AN50" s="89" t="str">
        <f t="shared" si="24"/>
        <v/>
      </c>
      <c r="AO50" s="89" t="str">
        <f t="shared" si="25"/>
        <v/>
      </c>
      <c r="AP50" s="89">
        <f t="shared" si="26"/>
        <v>152.13520673299999</v>
      </c>
      <c r="AQ50" s="52"/>
      <c r="AR50" s="89" t="str">
        <f t="shared" si="27"/>
        <v/>
      </c>
      <c r="AS50" s="89" t="str">
        <f t="shared" si="28"/>
        <v/>
      </c>
      <c r="AT50" s="89" t="str">
        <f t="shared" si="29"/>
        <v/>
      </c>
      <c r="AU50" s="89" t="str">
        <f t="shared" si="30"/>
        <v/>
      </c>
      <c r="AV50" s="89" t="str">
        <f t="shared" si="31"/>
        <v/>
      </c>
    </row>
    <row r="51" spans="2:48" x14ac:dyDescent="0.25">
      <c r="B51" s="141" t="s">
        <v>65</v>
      </c>
      <c r="C51" s="142"/>
      <c r="D51" s="142"/>
      <c r="E51" s="69"/>
      <c r="F51" s="69"/>
      <c r="G51" s="69"/>
      <c r="H51" s="70"/>
      <c r="I51" s="69"/>
      <c r="J51" s="69"/>
      <c r="K51" s="69"/>
      <c r="L51" s="70"/>
      <c r="M51" s="69"/>
      <c r="N51" s="69"/>
      <c r="O51" s="69"/>
      <c r="P51" s="70"/>
      <c r="Q51" s="69"/>
      <c r="R51" s="69"/>
      <c r="S51" s="69"/>
      <c r="T51" s="70"/>
      <c r="U51" s="69"/>
      <c r="V51" s="69">
        <v>1097.794292024</v>
      </c>
      <c r="W51" s="69"/>
      <c r="AE51" s="88" t="str">
        <f t="shared" si="16"/>
        <v>United States</v>
      </c>
      <c r="AF51" s="89" t="str">
        <f t="shared" si="17"/>
        <v/>
      </c>
      <c r="AG51" s="89" t="str">
        <f t="shared" si="18"/>
        <v/>
      </c>
      <c r="AH51" s="89" t="str">
        <f t="shared" si="19"/>
        <v/>
      </c>
      <c r="AI51" s="89" t="str">
        <f t="shared" si="20"/>
        <v/>
      </c>
      <c r="AJ51" s="89" t="str">
        <f t="shared" si="21"/>
        <v/>
      </c>
      <c r="AK51" s="52"/>
      <c r="AL51" s="89" t="str">
        <f t="shared" si="22"/>
        <v/>
      </c>
      <c r="AM51" s="89" t="str">
        <f t="shared" si="23"/>
        <v/>
      </c>
      <c r="AN51" s="89" t="str">
        <f t="shared" si="24"/>
        <v/>
      </c>
      <c r="AO51" s="89" t="str">
        <f t="shared" si="25"/>
        <v/>
      </c>
      <c r="AP51" s="89">
        <f t="shared" si="26"/>
        <v>1097.794292024</v>
      </c>
      <c r="AQ51" s="52"/>
      <c r="AR51" s="89" t="str">
        <f t="shared" si="27"/>
        <v/>
      </c>
      <c r="AS51" s="89" t="str">
        <f t="shared" si="28"/>
        <v/>
      </c>
      <c r="AT51" s="89" t="str">
        <f t="shared" si="29"/>
        <v/>
      </c>
      <c r="AU51" s="89" t="str">
        <f t="shared" si="30"/>
        <v/>
      </c>
      <c r="AV51" s="89" t="str">
        <f t="shared" si="31"/>
        <v/>
      </c>
    </row>
    <row r="52" spans="2:48" x14ac:dyDescent="0.25">
      <c r="B52" s="141"/>
      <c r="C52" s="142"/>
      <c r="D52" s="142"/>
      <c r="E52" s="69"/>
      <c r="F52" s="69"/>
      <c r="G52" s="69"/>
      <c r="H52" s="70"/>
      <c r="I52" s="69"/>
      <c r="J52" s="69"/>
      <c r="K52" s="69"/>
      <c r="L52" s="70"/>
      <c r="M52" s="69"/>
      <c r="N52" s="69"/>
      <c r="O52" s="69"/>
      <c r="P52" s="70"/>
      <c r="Q52" s="69"/>
      <c r="R52" s="69"/>
      <c r="S52" s="69"/>
      <c r="T52" s="70"/>
      <c r="U52" s="69"/>
      <c r="V52" s="69"/>
      <c r="W52" s="69"/>
      <c r="AE52" s="88" t="str">
        <f t="shared" si="16"/>
        <v/>
      </c>
      <c r="AF52" s="89" t="str">
        <f t="shared" si="17"/>
        <v/>
      </c>
      <c r="AG52" s="89" t="str">
        <f t="shared" si="18"/>
        <v/>
      </c>
      <c r="AH52" s="89" t="str">
        <f t="shared" si="19"/>
        <v/>
      </c>
      <c r="AI52" s="89" t="str">
        <f t="shared" si="20"/>
        <v/>
      </c>
      <c r="AJ52" s="89" t="str">
        <f t="shared" si="21"/>
        <v/>
      </c>
      <c r="AK52" s="52"/>
      <c r="AL52" s="89" t="str">
        <f t="shared" si="22"/>
        <v/>
      </c>
      <c r="AM52" s="89" t="str">
        <f t="shared" si="23"/>
        <v/>
      </c>
      <c r="AN52" s="89" t="str">
        <f t="shared" si="24"/>
        <v/>
      </c>
      <c r="AO52" s="89" t="str">
        <f t="shared" si="25"/>
        <v/>
      </c>
      <c r="AP52" s="89" t="str">
        <f t="shared" si="26"/>
        <v/>
      </c>
      <c r="AQ52" s="52"/>
      <c r="AR52" s="89" t="str">
        <f t="shared" si="27"/>
        <v/>
      </c>
      <c r="AS52" s="89" t="str">
        <f t="shared" si="28"/>
        <v/>
      </c>
      <c r="AT52" s="89" t="str">
        <f t="shared" si="29"/>
        <v/>
      </c>
      <c r="AU52" s="89" t="str">
        <f t="shared" si="30"/>
        <v/>
      </c>
      <c r="AV52" s="89" t="str">
        <f t="shared" si="31"/>
        <v/>
      </c>
    </row>
    <row r="53" spans="2:48" x14ac:dyDescent="0.25">
      <c r="B53" s="141"/>
      <c r="C53" s="142"/>
      <c r="D53" s="142"/>
      <c r="E53" s="69"/>
      <c r="F53" s="69"/>
      <c r="G53" s="69"/>
      <c r="H53" s="70"/>
      <c r="I53" s="69"/>
      <c r="J53" s="69"/>
      <c r="K53" s="69"/>
      <c r="L53" s="70"/>
      <c r="M53" s="69"/>
      <c r="N53" s="69"/>
      <c r="O53" s="69"/>
      <c r="P53" s="70"/>
      <c r="Q53" s="69"/>
      <c r="R53" s="69"/>
      <c r="S53" s="69"/>
      <c r="T53" s="70"/>
      <c r="U53" s="69"/>
      <c r="V53" s="69"/>
      <c r="W53" s="69"/>
      <c r="AE53" s="88" t="str">
        <f t="shared" si="16"/>
        <v/>
      </c>
      <c r="AF53" s="89" t="str">
        <f t="shared" si="17"/>
        <v/>
      </c>
      <c r="AG53" s="89" t="str">
        <f t="shared" si="18"/>
        <v/>
      </c>
      <c r="AH53" s="89" t="str">
        <f t="shared" si="19"/>
        <v/>
      </c>
      <c r="AI53" s="89" t="str">
        <f t="shared" si="20"/>
        <v/>
      </c>
      <c r="AJ53" s="89" t="str">
        <f t="shared" si="21"/>
        <v/>
      </c>
      <c r="AK53" s="52"/>
      <c r="AL53" s="89" t="str">
        <f t="shared" si="22"/>
        <v/>
      </c>
      <c r="AM53" s="89" t="str">
        <f t="shared" si="23"/>
        <v/>
      </c>
      <c r="AN53" s="89" t="str">
        <f t="shared" si="24"/>
        <v/>
      </c>
      <c r="AO53" s="89" t="str">
        <f t="shared" si="25"/>
        <v/>
      </c>
      <c r="AP53" s="89" t="str">
        <f t="shared" si="26"/>
        <v/>
      </c>
      <c r="AQ53" s="52"/>
      <c r="AR53" s="89" t="str">
        <f t="shared" si="27"/>
        <v/>
      </c>
      <c r="AS53" s="89" t="str">
        <f t="shared" si="28"/>
        <v/>
      </c>
      <c r="AT53" s="89" t="str">
        <f t="shared" si="29"/>
        <v/>
      </c>
      <c r="AU53" s="89" t="str">
        <f t="shared" si="30"/>
        <v/>
      </c>
      <c r="AV53" s="89" t="str">
        <f t="shared" si="31"/>
        <v/>
      </c>
    </row>
    <row r="54" spans="2:48" x14ac:dyDescent="0.25">
      <c r="B54" s="141"/>
      <c r="C54" s="142"/>
      <c r="D54" s="142"/>
      <c r="E54" s="69"/>
      <c r="F54" s="69"/>
      <c r="G54" s="69"/>
      <c r="H54" s="70"/>
      <c r="I54" s="69"/>
      <c r="J54" s="69"/>
      <c r="K54" s="69"/>
      <c r="L54" s="70"/>
      <c r="M54" s="69"/>
      <c r="N54" s="69"/>
      <c r="O54" s="69"/>
      <c r="P54" s="70"/>
      <c r="Q54" s="69"/>
      <c r="R54" s="69"/>
      <c r="S54" s="69"/>
      <c r="T54" s="70"/>
      <c r="U54" s="69"/>
      <c r="V54" s="69"/>
      <c r="W54" s="69"/>
      <c r="AE54" s="88" t="str">
        <f t="shared" si="16"/>
        <v/>
      </c>
      <c r="AF54" s="89" t="str">
        <f t="shared" si="17"/>
        <v/>
      </c>
      <c r="AG54" s="89" t="str">
        <f t="shared" si="18"/>
        <v/>
      </c>
      <c r="AH54" s="89" t="str">
        <f t="shared" si="19"/>
        <v/>
      </c>
      <c r="AI54" s="89" t="str">
        <f t="shared" si="20"/>
        <v/>
      </c>
      <c r="AJ54" s="89" t="str">
        <f t="shared" si="21"/>
        <v/>
      </c>
      <c r="AK54" s="52"/>
      <c r="AL54" s="89" t="str">
        <f t="shared" si="22"/>
        <v/>
      </c>
      <c r="AM54" s="89" t="str">
        <f t="shared" si="23"/>
        <v/>
      </c>
      <c r="AN54" s="89" t="str">
        <f t="shared" si="24"/>
        <v/>
      </c>
      <c r="AO54" s="89" t="str">
        <f t="shared" si="25"/>
        <v/>
      </c>
      <c r="AP54" s="89" t="str">
        <f t="shared" si="26"/>
        <v/>
      </c>
      <c r="AQ54" s="52"/>
      <c r="AR54" s="89" t="str">
        <f t="shared" si="27"/>
        <v/>
      </c>
      <c r="AS54" s="89" t="str">
        <f t="shared" si="28"/>
        <v/>
      </c>
      <c r="AT54" s="89" t="str">
        <f t="shared" si="29"/>
        <v/>
      </c>
      <c r="AU54" s="89" t="str">
        <f t="shared" si="30"/>
        <v/>
      </c>
      <c r="AV54" s="89" t="str">
        <f t="shared" si="31"/>
        <v/>
      </c>
    </row>
    <row r="55" spans="2:48" x14ac:dyDescent="0.25">
      <c r="B55" s="141"/>
      <c r="C55" s="142"/>
      <c r="D55" s="142"/>
      <c r="E55" s="69"/>
      <c r="F55" s="69"/>
      <c r="G55" s="69"/>
      <c r="H55" s="70"/>
      <c r="I55" s="69"/>
      <c r="J55" s="69"/>
      <c r="K55" s="69"/>
      <c r="L55" s="70"/>
      <c r="M55" s="69"/>
      <c r="N55" s="69"/>
      <c r="O55" s="69"/>
      <c r="P55" s="70"/>
      <c r="Q55" s="69"/>
      <c r="R55" s="69"/>
      <c r="S55" s="69"/>
      <c r="T55" s="70"/>
      <c r="U55" s="69"/>
      <c r="V55" s="69"/>
      <c r="W55" s="69"/>
      <c r="AE55" s="88" t="str">
        <f t="shared" si="16"/>
        <v/>
      </c>
      <c r="AF55" s="89" t="str">
        <f t="shared" si="17"/>
        <v/>
      </c>
      <c r="AG55" s="89" t="str">
        <f t="shared" si="18"/>
        <v/>
      </c>
      <c r="AH55" s="89" t="str">
        <f t="shared" si="19"/>
        <v/>
      </c>
      <c r="AI55" s="89" t="str">
        <f t="shared" si="20"/>
        <v/>
      </c>
      <c r="AJ55" s="89" t="str">
        <f t="shared" si="21"/>
        <v/>
      </c>
      <c r="AK55" s="52"/>
      <c r="AL55" s="89" t="str">
        <f t="shared" si="22"/>
        <v/>
      </c>
      <c r="AM55" s="89" t="str">
        <f t="shared" si="23"/>
        <v/>
      </c>
      <c r="AN55" s="89" t="str">
        <f t="shared" si="24"/>
        <v/>
      </c>
      <c r="AO55" s="89" t="str">
        <f t="shared" si="25"/>
        <v/>
      </c>
      <c r="AP55" s="89" t="str">
        <f t="shared" si="26"/>
        <v/>
      </c>
      <c r="AQ55" s="52"/>
      <c r="AR55" s="89" t="str">
        <f t="shared" si="27"/>
        <v/>
      </c>
      <c r="AS55" s="89" t="str">
        <f t="shared" si="28"/>
        <v/>
      </c>
      <c r="AT55" s="89" t="str">
        <f t="shared" si="29"/>
        <v/>
      </c>
      <c r="AU55" s="89" t="str">
        <f t="shared" si="30"/>
        <v/>
      </c>
      <c r="AV55" s="89" t="str">
        <f t="shared" si="31"/>
        <v/>
      </c>
    </row>
    <row r="56" spans="2:48" x14ac:dyDescent="0.25">
      <c r="B56" s="141"/>
      <c r="C56" s="142"/>
      <c r="D56" s="142"/>
      <c r="E56" s="69"/>
      <c r="F56" s="69"/>
      <c r="G56" s="69"/>
      <c r="H56" s="70"/>
      <c r="I56" s="69"/>
      <c r="J56" s="69"/>
      <c r="K56" s="69"/>
      <c r="L56" s="70"/>
      <c r="M56" s="69"/>
      <c r="N56" s="69"/>
      <c r="O56" s="69"/>
      <c r="P56" s="70"/>
      <c r="Q56" s="69"/>
      <c r="R56" s="69"/>
      <c r="S56" s="69"/>
      <c r="T56" s="70"/>
      <c r="U56" s="69"/>
      <c r="V56" s="69"/>
      <c r="W56" s="69"/>
      <c r="AE56" s="88" t="str">
        <f t="shared" si="16"/>
        <v/>
      </c>
      <c r="AF56" s="89" t="str">
        <f t="shared" si="17"/>
        <v/>
      </c>
      <c r="AG56" s="89" t="str">
        <f t="shared" si="18"/>
        <v/>
      </c>
      <c r="AH56" s="89" t="str">
        <f t="shared" si="19"/>
        <v/>
      </c>
      <c r="AI56" s="89" t="str">
        <f t="shared" si="20"/>
        <v/>
      </c>
      <c r="AJ56" s="89" t="str">
        <f t="shared" si="21"/>
        <v/>
      </c>
      <c r="AK56" s="52"/>
      <c r="AL56" s="89" t="str">
        <f t="shared" si="22"/>
        <v/>
      </c>
      <c r="AM56" s="89" t="str">
        <f t="shared" si="23"/>
        <v/>
      </c>
      <c r="AN56" s="89" t="str">
        <f t="shared" si="24"/>
        <v/>
      </c>
      <c r="AO56" s="89" t="str">
        <f t="shared" si="25"/>
        <v/>
      </c>
      <c r="AP56" s="89" t="str">
        <f t="shared" si="26"/>
        <v/>
      </c>
      <c r="AQ56" s="52"/>
      <c r="AR56" s="89" t="str">
        <f t="shared" si="27"/>
        <v/>
      </c>
      <c r="AS56" s="89" t="str">
        <f t="shared" si="28"/>
        <v/>
      </c>
      <c r="AT56" s="89" t="str">
        <f t="shared" si="29"/>
        <v/>
      </c>
      <c r="AU56" s="89" t="str">
        <f t="shared" si="30"/>
        <v/>
      </c>
      <c r="AV56" s="89" t="str">
        <f t="shared" si="31"/>
        <v/>
      </c>
    </row>
    <row r="57" spans="2:48" x14ac:dyDescent="0.25">
      <c r="B57" s="141"/>
      <c r="C57" s="142"/>
      <c r="D57" s="142"/>
      <c r="E57" s="69"/>
      <c r="F57" s="69"/>
      <c r="G57" s="69"/>
      <c r="H57" s="70"/>
      <c r="I57" s="69"/>
      <c r="J57" s="69"/>
      <c r="K57" s="69"/>
      <c r="L57" s="70"/>
      <c r="M57" s="69"/>
      <c r="N57" s="69"/>
      <c r="O57" s="69"/>
      <c r="P57" s="70"/>
      <c r="Q57" s="69"/>
      <c r="R57" s="69"/>
      <c r="S57" s="69"/>
      <c r="T57" s="70"/>
      <c r="U57" s="69"/>
      <c r="V57" s="69"/>
      <c r="W57" s="69"/>
      <c r="AE57" s="88" t="str">
        <f t="shared" si="16"/>
        <v/>
      </c>
      <c r="AF57" s="89" t="str">
        <f t="shared" si="17"/>
        <v/>
      </c>
      <c r="AG57" s="89" t="str">
        <f t="shared" si="18"/>
        <v/>
      </c>
      <c r="AH57" s="89" t="str">
        <f t="shared" si="19"/>
        <v/>
      </c>
      <c r="AI57" s="89" t="str">
        <f t="shared" si="20"/>
        <v/>
      </c>
      <c r="AJ57" s="89" t="str">
        <f t="shared" si="21"/>
        <v/>
      </c>
      <c r="AK57" s="52"/>
      <c r="AL57" s="89" t="str">
        <f t="shared" si="22"/>
        <v/>
      </c>
      <c r="AM57" s="89" t="str">
        <f t="shared" si="23"/>
        <v/>
      </c>
      <c r="AN57" s="89" t="str">
        <f t="shared" si="24"/>
        <v/>
      </c>
      <c r="AO57" s="89" t="str">
        <f t="shared" si="25"/>
        <v/>
      </c>
      <c r="AP57" s="89" t="str">
        <f t="shared" si="26"/>
        <v/>
      </c>
      <c r="AQ57" s="52"/>
      <c r="AR57" s="89" t="str">
        <f t="shared" si="27"/>
        <v/>
      </c>
      <c r="AS57" s="89" t="str">
        <f t="shared" si="28"/>
        <v/>
      </c>
      <c r="AT57" s="89" t="str">
        <f t="shared" si="29"/>
        <v/>
      </c>
      <c r="AU57" s="89" t="str">
        <f t="shared" si="30"/>
        <v/>
      </c>
      <c r="AV57" s="89" t="str">
        <f t="shared" si="31"/>
        <v/>
      </c>
    </row>
    <row r="58" spans="2:48" x14ac:dyDescent="0.25">
      <c r="B58" s="141"/>
      <c r="C58" s="142"/>
      <c r="D58" s="142"/>
      <c r="E58" s="69"/>
      <c r="F58" s="69"/>
      <c r="G58" s="69"/>
      <c r="H58" s="70"/>
      <c r="I58" s="69"/>
      <c r="J58" s="69"/>
      <c r="K58" s="69"/>
      <c r="L58" s="70"/>
      <c r="M58" s="69"/>
      <c r="N58" s="69"/>
      <c r="O58" s="69"/>
      <c r="P58" s="70"/>
      <c r="Q58" s="69"/>
      <c r="R58" s="69"/>
      <c r="S58" s="69"/>
      <c r="T58" s="70"/>
      <c r="U58" s="69"/>
      <c r="V58" s="69"/>
      <c r="W58" s="69"/>
      <c r="AE58" s="88" t="str">
        <f t="shared" si="16"/>
        <v/>
      </c>
      <c r="AF58" s="89" t="str">
        <f t="shared" si="17"/>
        <v/>
      </c>
      <c r="AG58" s="89" t="str">
        <f t="shared" si="18"/>
        <v/>
      </c>
      <c r="AH58" s="89" t="str">
        <f t="shared" si="19"/>
        <v/>
      </c>
      <c r="AI58" s="89" t="str">
        <f t="shared" si="20"/>
        <v/>
      </c>
      <c r="AJ58" s="89" t="str">
        <f t="shared" si="21"/>
        <v/>
      </c>
      <c r="AK58" s="52"/>
      <c r="AL58" s="89" t="str">
        <f t="shared" si="22"/>
        <v/>
      </c>
      <c r="AM58" s="89" t="str">
        <f t="shared" si="23"/>
        <v/>
      </c>
      <c r="AN58" s="89" t="str">
        <f t="shared" si="24"/>
        <v/>
      </c>
      <c r="AO58" s="89" t="str">
        <f t="shared" si="25"/>
        <v/>
      </c>
      <c r="AP58" s="89" t="str">
        <f t="shared" si="26"/>
        <v/>
      </c>
      <c r="AQ58" s="52"/>
      <c r="AR58" s="89" t="str">
        <f t="shared" si="27"/>
        <v/>
      </c>
      <c r="AS58" s="89" t="str">
        <f t="shared" si="28"/>
        <v/>
      </c>
      <c r="AT58" s="89" t="str">
        <f t="shared" si="29"/>
        <v/>
      </c>
      <c r="AU58" s="89" t="str">
        <f t="shared" si="30"/>
        <v/>
      </c>
      <c r="AV58" s="89" t="str">
        <f t="shared" si="31"/>
        <v/>
      </c>
    </row>
    <row r="59" spans="2:48" x14ac:dyDescent="0.25">
      <c r="B59" s="141"/>
      <c r="C59" s="142"/>
      <c r="D59" s="142"/>
      <c r="E59" s="69"/>
      <c r="F59" s="69"/>
      <c r="G59" s="69"/>
      <c r="H59" s="70"/>
      <c r="I59" s="69"/>
      <c r="J59" s="69"/>
      <c r="K59" s="69"/>
      <c r="L59" s="70"/>
      <c r="M59" s="69"/>
      <c r="N59" s="69"/>
      <c r="O59" s="69"/>
      <c r="P59" s="70"/>
      <c r="Q59" s="69"/>
      <c r="R59" s="69"/>
      <c r="S59" s="69"/>
      <c r="T59" s="70"/>
      <c r="U59" s="69"/>
      <c r="V59" s="69"/>
      <c r="W59" s="69"/>
      <c r="AE59" s="88" t="str">
        <f t="shared" si="16"/>
        <v/>
      </c>
      <c r="AF59" s="89" t="str">
        <f t="shared" si="17"/>
        <v/>
      </c>
      <c r="AG59" s="89" t="str">
        <f t="shared" si="18"/>
        <v/>
      </c>
      <c r="AH59" s="89" t="str">
        <f t="shared" si="19"/>
        <v/>
      </c>
      <c r="AI59" s="89" t="str">
        <f t="shared" si="20"/>
        <v/>
      </c>
      <c r="AJ59" s="89" t="str">
        <f t="shared" si="21"/>
        <v/>
      </c>
      <c r="AK59" s="52"/>
      <c r="AL59" s="89" t="str">
        <f t="shared" si="22"/>
        <v/>
      </c>
      <c r="AM59" s="89" t="str">
        <f t="shared" si="23"/>
        <v/>
      </c>
      <c r="AN59" s="89" t="str">
        <f t="shared" si="24"/>
        <v/>
      </c>
      <c r="AO59" s="89" t="str">
        <f t="shared" si="25"/>
        <v/>
      </c>
      <c r="AP59" s="89" t="str">
        <f t="shared" si="26"/>
        <v/>
      </c>
      <c r="AQ59" s="52"/>
      <c r="AR59" s="89" t="str">
        <f t="shared" si="27"/>
        <v/>
      </c>
      <c r="AS59" s="89" t="str">
        <f t="shared" si="28"/>
        <v/>
      </c>
      <c r="AT59" s="89" t="str">
        <f t="shared" si="29"/>
        <v/>
      </c>
      <c r="AU59" s="89" t="str">
        <f t="shared" si="30"/>
        <v/>
      </c>
      <c r="AV59" s="89" t="str">
        <f t="shared" si="31"/>
        <v/>
      </c>
    </row>
    <row r="60" spans="2:48" x14ac:dyDescent="0.25">
      <c r="B60" s="141"/>
      <c r="C60" s="142"/>
      <c r="D60" s="142"/>
      <c r="E60" s="69"/>
      <c r="F60" s="69"/>
      <c r="G60" s="69"/>
      <c r="H60" s="70"/>
      <c r="I60" s="69"/>
      <c r="J60" s="69"/>
      <c r="K60" s="69"/>
      <c r="L60" s="70"/>
      <c r="M60" s="69"/>
      <c r="N60" s="69"/>
      <c r="O60" s="69"/>
      <c r="P60" s="70"/>
      <c r="Q60" s="69"/>
      <c r="R60" s="69"/>
      <c r="S60" s="69"/>
      <c r="T60" s="70"/>
      <c r="U60" s="69"/>
      <c r="V60" s="69"/>
      <c r="W60" s="69"/>
      <c r="AE60" s="88" t="str">
        <f t="shared" si="16"/>
        <v/>
      </c>
      <c r="AF60" s="89" t="str">
        <f t="shared" si="17"/>
        <v/>
      </c>
      <c r="AG60" s="89" t="str">
        <f t="shared" si="18"/>
        <v/>
      </c>
      <c r="AH60" s="89" t="str">
        <f t="shared" si="19"/>
        <v/>
      </c>
      <c r="AI60" s="89" t="str">
        <f t="shared" si="20"/>
        <v/>
      </c>
      <c r="AJ60" s="89" t="str">
        <f t="shared" si="21"/>
        <v/>
      </c>
      <c r="AK60" s="52"/>
      <c r="AL60" s="89" t="str">
        <f t="shared" si="22"/>
        <v/>
      </c>
      <c r="AM60" s="89" t="str">
        <f t="shared" si="23"/>
        <v/>
      </c>
      <c r="AN60" s="89" t="str">
        <f t="shared" si="24"/>
        <v/>
      </c>
      <c r="AO60" s="89" t="str">
        <f t="shared" si="25"/>
        <v/>
      </c>
      <c r="AP60" s="89" t="str">
        <f t="shared" si="26"/>
        <v/>
      </c>
      <c r="AQ60" s="52"/>
      <c r="AR60" s="89" t="str">
        <f t="shared" si="27"/>
        <v/>
      </c>
      <c r="AS60" s="89" t="str">
        <f t="shared" si="28"/>
        <v/>
      </c>
      <c r="AT60" s="89" t="str">
        <f t="shared" si="29"/>
        <v/>
      </c>
      <c r="AU60" s="89" t="str">
        <f t="shared" si="30"/>
        <v/>
      </c>
      <c r="AV60" s="89" t="str">
        <f t="shared" si="31"/>
        <v/>
      </c>
    </row>
    <row r="61" spans="2:48" x14ac:dyDescent="0.25">
      <c r="B61" s="141"/>
      <c r="C61" s="142"/>
      <c r="D61" s="142"/>
      <c r="E61" s="69"/>
      <c r="F61" s="69"/>
      <c r="G61" s="69"/>
      <c r="H61" s="70"/>
      <c r="I61" s="69"/>
      <c r="J61" s="69"/>
      <c r="K61" s="69"/>
      <c r="L61" s="70"/>
      <c r="M61" s="69"/>
      <c r="N61" s="69"/>
      <c r="O61" s="69"/>
      <c r="P61" s="70"/>
      <c r="Q61" s="69"/>
      <c r="R61" s="69"/>
      <c r="S61" s="69"/>
      <c r="T61" s="70"/>
      <c r="U61" s="69"/>
      <c r="V61" s="69"/>
      <c r="W61" s="69"/>
      <c r="AE61" s="88" t="str">
        <f t="shared" ref="AE61:AE92" si="32">IF(OR(B61&lt;&gt;"", B61&lt;&gt;0), B61, "")</f>
        <v/>
      </c>
      <c r="AF61" s="89" t="str">
        <f t="shared" ref="AF61:AF92" si="33">IF(OR(E61&lt;&gt;"", E61&lt;&gt;0), E61, "")</f>
        <v/>
      </c>
      <c r="AG61" s="89" t="str">
        <f t="shared" ref="AG61:AG92" si="34">IF(OR(I61&lt;&gt;"", I61&lt;&gt;0), I61, "")</f>
        <v/>
      </c>
      <c r="AH61" s="89" t="str">
        <f t="shared" ref="AH61:AH92" si="35">IF(OR(M61&lt;&gt;"", M61&lt;&gt;0), M61, "")</f>
        <v/>
      </c>
      <c r="AI61" s="89" t="str">
        <f t="shared" ref="AI61:AI92" si="36">IF(OR(Q61&lt;&gt;"", Q61&lt;&gt;0), Q61, "")</f>
        <v/>
      </c>
      <c r="AJ61" s="89" t="str">
        <f t="shared" ref="AJ61:AJ92" si="37">IF(OR(U61&lt;&gt;"", U61&lt;&gt;0), U61, "")</f>
        <v/>
      </c>
      <c r="AK61" s="52"/>
      <c r="AL61" s="89" t="str">
        <f t="shared" ref="AL61:AL92" si="38">IF(OR(F61&lt;&gt;"", F61&lt;&gt;0), F61, "")</f>
        <v/>
      </c>
      <c r="AM61" s="89" t="str">
        <f t="shared" ref="AM61:AM92" si="39">IF(OR(J61&lt;&gt;"", J61&lt;&gt;0), J61, "")</f>
        <v/>
      </c>
      <c r="AN61" s="89" t="str">
        <f t="shared" ref="AN61:AN92" si="40">IF(OR(N61&lt;&gt;"", N61&lt;&gt;0), N61, "")</f>
        <v/>
      </c>
      <c r="AO61" s="89" t="str">
        <f t="shared" ref="AO61:AO92" si="41">IF(OR(R61&lt;&gt;"", R61&lt;&gt;0), R61, "")</f>
        <v/>
      </c>
      <c r="AP61" s="89" t="str">
        <f t="shared" ref="AP61:AP92" si="42">IF(OR(V61&lt;&gt;"", V61&lt;&gt;0), V61, "")</f>
        <v/>
      </c>
      <c r="AQ61" s="52"/>
      <c r="AR61" s="89" t="str">
        <f t="shared" ref="AR61:AR92" si="43">IF(OR(G61&lt;&gt;"", G61&lt;&gt;0), G61, "")</f>
        <v/>
      </c>
      <c r="AS61" s="89" t="str">
        <f t="shared" ref="AS61:AS92" si="44">IF(OR(K61&lt;&gt;"", K61&lt;&gt;0), K61, "")</f>
        <v/>
      </c>
      <c r="AT61" s="89" t="str">
        <f t="shared" ref="AT61:AT92" si="45">IF(OR(O61&lt;&gt;"", O61&lt;&gt;0), O61, "")</f>
        <v/>
      </c>
      <c r="AU61" s="89" t="str">
        <f t="shared" ref="AU61:AU92" si="46">IF(OR(S61&lt;&gt;"", S61&lt;&gt;0), S61, "")</f>
        <v/>
      </c>
      <c r="AV61" s="89" t="str">
        <f t="shared" ref="AV61:AV92" si="47">IF(OR(W61&lt;&gt;"", W61&lt;&gt;0), W61, "")</f>
        <v/>
      </c>
    </row>
    <row r="62" spans="2:48" x14ac:dyDescent="0.25">
      <c r="B62" s="141"/>
      <c r="C62" s="142"/>
      <c r="D62" s="142"/>
      <c r="E62" s="69"/>
      <c r="F62" s="69"/>
      <c r="G62" s="69"/>
      <c r="H62" s="70"/>
      <c r="I62" s="69"/>
      <c r="J62" s="69"/>
      <c r="K62" s="69"/>
      <c r="L62" s="70"/>
      <c r="M62" s="69"/>
      <c r="N62" s="69"/>
      <c r="O62" s="69"/>
      <c r="P62" s="70"/>
      <c r="Q62" s="69"/>
      <c r="R62" s="69"/>
      <c r="S62" s="69"/>
      <c r="T62" s="70"/>
      <c r="U62" s="69"/>
      <c r="V62" s="69"/>
      <c r="W62" s="69"/>
      <c r="AE62" s="88" t="str">
        <f t="shared" si="32"/>
        <v/>
      </c>
      <c r="AF62" s="89" t="str">
        <f t="shared" si="33"/>
        <v/>
      </c>
      <c r="AG62" s="89" t="str">
        <f t="shared" si="34"/>
        <v/>
      </c>
      <c r="AH62" s="89" t="str">
        <f t="shared" si="35"/>
        <v/>
      </c>
      <c r="AI62" s="89" t="str">
        <f t="shared" si="36"/>
        <v/>
      </c>
      <c r="AJ62" s="89" t="str">
        <f t="shared" si="37"/>
        <v/>
      </c>
      <c r="AK62" s="52"/>
      <c r="AL62" s="89" t="str">
        <f t="shared" si="38"/>
        <v/>
      </c>
      <c r="AM62" s="89" t="str">
        <f t="shared" si="39"/>
        <v/>
      </c>
      <c r="AN62" s="89" t="str">
        <f t="shared" si="40"/>
        <v/>
      </c>
      <c r="AO62" s="89" t="str">
        <f t="shared" si="41"/>
        <v/>
      </c>
      <c r="AP62" s="89" t="str">
        <f t="shared" si="42"/>
        <v/>
      </c>
      <c r="AQ62" s="52"/>
      <c r="AR62" s="89" t="str">
        <f t="shared" si="43"/>
        <v/>
      </c>
      <c r="AS62" s="89" t="str">
        <f t="shared" si="44"/>
        <v/>
      </c>
      <c r="AT62" s="89" t="str">
        <f t="shared" si="45"/>
        <v/>
      </c>
      <c r="AU62" s="89" t="str">
        <f t="shared" si="46"/>
        <v/>
      </c>
      <c r="AV62" s="89" t="str">
        <f t="shared" si="47"/>
        <v/>
      </c>
    </row>
    <row r="63" spans="2:48" x14ac:dyDescent="0.25">
      <c r="B63" s="141"/>
      <c r="C63" s="142"/>
      <c r="D63" s="142"/>
      <c r="E63" s="69"/>
      <c r="F63" s="69"/>
      <c r="G63" s="69"/>
      <c r="H63" s="70"/>
      <c r="I63" s="69"/>
      <c r="J63" s="69"/>
      <c r="K63" s="69"/>
      <c r="L63" s="70"/>
      <c r="M63" s="69"/>
      <c r="N63" s="69"/>
      <c r="O63" s="69"/>
      <c r="P63" s="70"/>
      <c r="Q63" s="69"/>
      <c r="R63" s="69"/>
      <c r="S63" s="69"/>
      <c r="T63" s="70"/>
      <c r="U63" s="69"/>
      <c r="V63" s="69"/>
      <c r="W63" s="69"/>
      <c r="AE63" s="88" t="str">
        <f t="shared" si="32"/>
        <v/>
      </c>
      <c r="AF63" s="89" t="str">
        <f t="shared" si="33"/>
        <v/>
      </c>
      <c r="AG63" s="89" t="str">
        <f t="shared" si="34"/>
        <v/>
      </c>
      <c r="AH63" s="89" t="str">
        <f t="shared" si="35"/>
        <v/>
      </c>
      <c r="AI63" s="89" t="str">
        <f t="shared" si="36"/>
        <v/>
      </c>
      <c r="AJ63" s="89" t="str">
        <f t="shared" si="37"/>
        <v/>
      </c>
      <c r="AK63" s="52"/>
      <c r="AL63" s="89" t="str">
        <f t="shared" si="38"/>
        <v/>
      </c>
      <c r="AM63" s="89" t="str">
        <f t="shared" si="39"/>
        <v/>
      </c>
      <c r="AN63" s="89" t="str">
        <f t="shared" si="40"/>
        <v/>
      </c>
      <c r="AO63" s="89" t="str">
        <f t="shared" si="41"/>
        <v/>
      </c>
      <c r="AP63" s="89" t="str">
        <f t="shared" si="42"/>
        <v/>
      </c>
      <c r="AQ63" s="52"/>
      <c r="AR63" s="89" t="str">
        <f t="shared" si="43"/>
        <v/>
      </c>
      <c r="AS63" s="89" t="str">
        <f t="shared" si="44"/>
        <v/>
      </c>
      <c r="AT63" s="89" t="str">
        <f t="shared" si="45"/>
        <v/>
      </c>
      <c r="AU63" s="89" t="str">
        <f t="shared" si="46"/>
        <v/>
      </c>
      <c r="AV63" s="89" t="str">
        <f t="shared" si="47"/>
        <v/>
      </c>
    </row>
    <row r="64" spans="2:48" x14ac:dyDescent="0.25">
      <c r="B64" s="141"/>
      <c r="C64" s="142"/>
      <c r="D64" s="142"/>
      <c r="E64" s="69"/>
      <c r="F64" s="69"/>
      <c r="G64" s="69"/>
      <c r="H64" s="70"/>
      <c r="I64" s="69"/>
      <c r="J64" s="69"/>
      <c r="K64" s="69"/>
      <c r="L64" s="70"/>
      <c r="M64" s="69"/>
      <c r="N64" s="69"/>
      <c r="O64" s="69"/>
      <c r="P64" s="70"/>
      <c r="Q64" s="69"/>
      <c r="R64" s="69"/>
      <c r="S64" s="69"/>
      <c r="T64" s="70"/>
      <c r="U64" s="69"/>
      <c r="V64" s="69"/>
      <c r="W64" s="69"/>
      <c r="AE64" s="88" t="str">
        <f t="shared" si="32"/>
        <v/>
      </c>
      <c r="AF64" s="89" t="str">
        <f t="shared" si="33"/>
        <v/>
      </c>
      <c r="AG64" s="89" t="str">
        <f t="shared" si="34"/>
        <v/>
      </c>
      <c r="AH64" s="89" t="str">
        <f t="shared" si="35"/>
        <v/>
      </c>
      <c r="AI64" s="89" t="str">
        <f t="shared" si="36"/>
        <v/>
      </c>
      <c r="AJ64" s="89" t="str">
        <f t="shared" si="37"/>
        <v/>
      </c>
      <c r="AK64" s="52"/>
      <c r="AL64" s="89" t="str">
        <f t="shared" si="38"/>
        <v/>
      </c>
      <c r="AM64" s="89" t="str">
        <f t="shared" si="39"/>
        <v/>
      </c>
      <c r="AN64" s="89" t="str">
        <f t="shared" si="40"/>
        <v/>
      </c>
      <c r="AO64" s="89" t="str">
        <f t="shared" si="41"/>
        <v/>
      </c>
      <c r="AP64" s="89" t="str">
        <f t="shared" si="42"/>
        <v/>
      </c>
      <c r="AQ64" s="52"/>
      <c r="AR64" s="89" t="str">
        <f t="shared" si="43"/>
        <v/>
      </c>
      <c r="AS64" s="89" t="str">
        <f t="shared" si="44"/>
        <v/>
      </c>
      <c r="AT64" s="89" t="str">
        <f t="shared" si="45"/>
        <v/>
      </c>
      <c r="AU64" s="89" t="str">
        <f t="shared" si="46"/>
        <v/>
      </c>
      <c r="AV64" s="89" t="str">
        <f t="shared" si="47"/>
        <v/>
      </c>
    </row>
    <row r="65" spans="2:48" x14ac:dyDescent="0.25">
      <c r="B65" s="141"/>
      <c r="C65" s="142"/>
      <c r="D65" s="142"/>
      <c r="E65" s="69"/>
      <c r="F65" s="69"/>
      <c r="G65" s="69"/>
      <c r="H65" s="70"/>
      <c r="I65" s="69"/>
      <c r="J65" s="69"/>
      <c r="K65" s="69"/>
      <c r="L65" s="70"/>
      <c r="M65" s="69"/>
      <c r="N65" s="69"/>
      <c r="O65" s="69"/>
      <c r="P65" s="70"/>
      <c r="Q65" s="69"/>
      <c r="R65" s="69"/>
      <c r="S65" s="69"/>
      <c r="T65" s="70"/>
      <c r="U65" s="69"/>
      <c r="V65" s="69"/>
      <c r="W65" s="69"/>
      <c r="AE65" s="88" t="str">
        <f t="shared" si="32"/>
        <v/>
      </c>
      <c r="AF65" s="89" t="str">
        <f t="shared" si="33"/>
        <v/>
      </c>
      <c r="AG65" s="89" t="str">
        <f t="shared" si="34"/>
        <v/>
      </c>
      <c r="AH65" s="89" t="str">
        <f t="shared" si="35"/>
        <v/>
      </c>
      <c r="AI65" s="89" t="str">
        <f t="shared" si="36"/>
        <v/>
      </c>
      <c r="AJ65" s="89" t="str">
        <f t="shared" si="37"/>
        <v/>
      </c>
      <c r="AK65" s="52"/>
      <c r="AL65" s="89" t="str">
        <f t="shared" si="38"/>
        <v/>
      </c>
      <c r="AM65" s="89" t="str">
        <f t="shared" si="39"/>
        <v/>
      </c>
      <c r="AN65" s="89" t="str">
        <f t="shared" si="40"/>
        <v/>
      </c>
      <c r="AO65" s="89" t="str">
        <f t="shared" si="41"/>
        <v/>
      </c>
      <c r="AP65" s="89" t="str">
        <f t="shared" si="42"/>
        <v/>
      </c>
      <c r="AQ65" s="52"/>
      <c r="AR65" s="89" t="str">
        <f t="shared" si="43"/>
        <v/>
      </c>
      <c r="AS65" s="89" t="str">
        <f t="shared" si="44"/>
        <v/>
      </c>
      <c r="AT65" s="89" t="str">
        <f t="shared" si="45"/>
        <v/>
      </c>
      <c r="AU65" s="89" t="str">
        <f t="shared" si="46"/>
        <v/>
      </c>
      <c r="AV65" s="89" t="str">
        <f t="shared" si="47"/>
        <v/>
      </c>
    </row>
    <row r="66" spans="2:48" x14ac:dyDescent="0.25">
      <c r="B66" s="141"/>
      <c r="C66" s="142"/>
      <c r="D66" s="142"/>
      <c r="E66" s="69"/>
      <c r="F66" s="69"/>
      <c r="G66" s="69"/>
      <c r="H66" s="70"/>
      <c r="I66" s="69"/>
      <c r="J66" s="69"/>
      <c r="K66" s="69"/>
      <c r="L66" s="70"/>
      <c r="M66" s="69"/>
      <c r="N66" s="69"/>
      <c r="O66" s="69"/>
      <c r="P66" s="70"/>
      <c r="Q66" s="69"/>
      <c r="R66" s="69"/>
      <c r="S66" s="69"/>
      <c r="T66" s="70"/>
      <c r="U66" s="69"/>
      <c r="V66" s="69"/>
      <c r="W66" s="69"/>
      <c r="AE66" s="88" t="str">
        <f t="shared" si="32"/>
        <v/>
      </c>
      <c r="AF66" s="89" t="str">
        <f t="shared" si="33"/>
        <v/>
      </c>
      <c r="AG66" s="89" t="str">
        <f t="shared" si="34"/>
        <v/>
      </c>
      <c r="AH66" s="89" t="str">
        <f t="shared" si="35"/>
        <v/>
      </c>
      <c r="AI66" s="89" t="str">
        <f t="shared" si="36"/>
        <v/>
      </c>
      <c r="AJ66" s="89" t="str">
        <f t="shared" si="37"/>
        <v/>
      </c>
      <c r="AK66" s="52"/>
      <c r="AL66" s="89" t="str">
        <f t="shared" si="38"/>
        <v/>
      </c>
      <c r="AM66" s="89" t="str">
        <f t="shared" si="39"/>
        <v/>
      </c>
      <c r="AN66" s="89" t="str">
        <f t="shared" si="40"/>
        <v/>
      </c>
      <c r="AO66" s="89" t="str">
        <f t="shared" si="41"/>
        <v/>
      </c>
      <c r="AP66" s="89" t="str">
        <f t="shared" si="42"/>
        <v/>
      </c>
      <c r="AQ66" s="52"/>
      <c r="AR66" s="89" t="str">
        <f t="shared" si="43"/>
        <v/>
      </c>
      <c r="AS66" s="89" t="str">
        <f t="shared" si="44"/>
        <v/>
      </c>
      <c r="AT66" s="89" t="str">
        <f t="shared" si="45"/>
        <v/>
      </c>
      <c r="AU66" s="89" t="str">
        <f t="shared" si="46"/>
        <v/>
      </c>
      <c r="AV66" s="89" t="str">
        <f t="shared" si="47"/>
        <v/>
      </c>
    </row>
    <row r="67" spans="2:48" x14ac:dyDescent="0.25">
      <c r="B67" s="141"/>
      <c r="C67" s="142"/>
      <c r="D67" s="142"/>
      <c r="E67" s="69"/>
      <c r="F67" s="69"/>
      <c r="G67" s="69"/>
      <c r="H67" s="70"/>
      <c r="I67" s="69"/>
      <c r="J67" s="69"/>
      <c r="K67" s="69"/>
      <c r="L67" s="70"/>
      <c r="M67" s="69"/>
      <c r="N67" s="69"/>
      <c r="O67" s="69"/>
      <c r="P67" s="70"/>
      <c r="Q67" s="69"/>
      <c r="R67" s="69"/>
      <c r="S67" s="69"/>
      <c r="T67" s="70"/>
      <c r="U67" s="69"/>
      <c r="V67" s="69"/>
      <c r="W67" s="69"/>
      <c r="AE67" s="88" t="str">
        <f t="shared" si="32"/>
        <v/>
      </c>
      <c r="AF67" s="89" t="str">
        <f t="shared" si="33"/>
        <v/>
      </c>
      <c r="AG67" s="89" t="str">
        <f t="shared" si="34"/>
        <v/>
      </c>
      <c r="AH67" s="89" t="str">
        <f t="shared" si="35"/>
        <v/>
      </c>
      <c r="AI67" s="89" t="str">
        <f t="shared" si="36"/>
        <v/>
      </c>
      <c r="AJ67" s="89" t="str">
        <f t="shared" si="37"/>
        <v/>
      </c>
      <c r="AK67" s="52"/>
      <c r="AL67" s="89" t="str">
        <f t="shared" si="38"/>
        <v/>
      </c>
      <c r="AM67" s="89" t="str">
        <f t="shared" si="39"/>
        <v/>
      </c>
      <c r="AN67" s="89" t="str">
        <f t="shared" si="40"/>
        <v/>
      </c>
      <c r="AO67" s="89" t="str">
        <f t="shared" si="41"/>
        <v/>
      </c>
      <c r="AP67" s="89" t="str">
        <f t="shared" si="42"/>
        <v/>
      </c>
      <c r="AQ67" s="52"/>
      <c r="AR67" s="89" t="str">
        <f t="shared" si="43"/>
        <v/>
      </c>
      <c r="AS67" s="89" t="str">
        <f t="shared" si="44"/>
        <v/>
      </c>
      <c r="AT67" s="89" t="str">
        <f t="shared" si="45"/>
        <v/>
      </c>
      <c r="AU67" s="89" t="str">
        <f t="shared" si="46"/>
        <v/>
      </c>
      <c r="AV67" s="89" t="str">
        <f t="shared" si="47"/>
        <v/>
      </c>
    </row>
    <row r="68" spans="2:48" x14ac:dyDescent="0.25">
      <c r="B68" s="141"/>
      <c r="C68" s="142"/>
      <c r="D68" s="142"/>
      <c r="E68" s="69"/>
      <c r="F68" s="69"/>
      <c r="G68" s="69"/>
      <c r="H68" s="70"/>
      <c r="I68" s="69"/>
      <c r="J68" s="69"/>
      <c r="K68" s="69"/>
      <c r="L68" s="70"/>
      <c r="M68" s="69"/>
      <c r="N68" s="69"/>
      <c r="O68" s="69"/>
      <c r="P68" s="70"/>
      <c r="Q68" s="69"/>
      <c r="R68" s="69"/>
      <c r="S68" s="69"/>
      <c r="T68" s="70"/>
      <c r="U68" s="69"/>
      <c r="V68" s="69"/>
      <c r="W68" s="69"/>
      <c r="AE68" s="88" t="str">
        <f t="shared" si="32"/>
        <v/>
      </c>
      <c r="AF68" s="89" t="str">
        <f t="shared" si="33"/>
        <v/>
      </c>
      <c r="AG68" s="89" t="str">
        <f t="shared" si="34"/>
        <v/>
      </c>
      <c r="AH68" s="89" t="str">
        <f t="shared" si="35"/>
        <v/>
      </c>
      <c r="AI68" s="89" t="str">
        <f t="shared" si="36"/>
        <v/>
      </c>
      <c r="AJ68" s="89" t="str">
        <f t="shared" si="37"/>
        <v/>
      </c>
      <c r="AK68" s="52"/>
      <c r="AL68" s="89" t="str">
        <f t="shared" si="38"/>
        <v/>
      </c>
      <c r="AM68" s="89" t="str">
        <f t="shared" si="39"/>
        <v/>
      </c>
      <c r="AN68" s="89" t="str">
        <f t="shared" si="40"/>
        <v/>
      </c>
      <c r="AO68" s="89" t="str">
        <f t="shared" si="41"/>
        <v/>
      </c>
      <c r="AP68" s="89" t="str">
        <f t="shared" si="42"/>
        <v/>
      </c>
      <c r="AQ68" s="52"/>
      <c r="AR68" s="89" t="str">
        <f t="shared" si="43"/>
        <v/>
      </c>
      <c r="AS68" s="89" t="str">
        <f t="shared" si="44"/>
        <v/>
      </c>
      <c r="AT68" s="89" t="str">
        <f t="shared" si="45"/>
        <v/>
      </c>
      <c r="AU68" s="89" t="str">
        <f t="shared" si="46"/>
        <v/>
      </c>
      <c r="AV68" s="89" t="str">
        <f t="shared" si="47"/>
        <v/>
      </c>
    </row>
    <row r="69" spans="2:48" x14ac:dyDescent="0.25">
      <c r="B69" s="141"/>
      <c r="C69" s="142"/>
      <c r="D69" s="142"/>
      <c r="E69" s="69"/>
      <c r="F69" s="69"/>
      <c r="G69" s="69"/>
      <c r="H69" s="70"/>
      <c r="I69" s="69"/>
      <c r="J69" s="69"/>
      <c r="K69" s="69"/>
      <c r="L69" s="70"/>
      <c r="M69" s="69"/>
      <c r="N69" s="69"/>
      <c r="O69" s="69"/>
      <c r="P69" s="70"/>
      <c r="Q69" s="69"/>
      <c r="R69" s="69"/>
      <c r="S69" s="69"/>
      <c r="T69" s="70"/>
      <c r="U69" s="69"/>
      <c r="V69" s="69"/>
      <c r="W69" s="69"/>
      <c r="AE69" s="88" t="str">
        <f t="shared" si="32"/>
        <v/>
      </c>
      <c r="AF69" s="89" t="str">
        <f t="shared" si="33"/>
        <v/>
      </c>
      <c r="AG69" s="89" t="str">
        <f t="shared" si="34"/>
        <v/>
      </c>
      <c r="AH69" s="89" t="str">
        <f t="shared" si="35"/>
        <v/>
      </c>
      <c r="AI69" s="89" t="str">
        <f t="shared" si="36"/>
        <v/>
      </c>
      <c r="AJ69" s="89" t="str">
        <f t="shared" si="37"/>
        <v/>
      </c>
      <c r="AK69" s="52"/>
      <c r="AL69" s="89" t="str">
        <f t="shared" si="38"/>
        <v/>
      </c>
      <c r="AM69" s="89" t="str">
        <f t="shared" si="39"/>
        <v/>
      </c>
      <c r="AN69" s="89" t="str">
        <f t="shared" si="40"/>
        <v/>
      </c>
      <c r="AO69" s="89" t="str">
        <f t="shared" si="41"/>
        <v/>
      </c>
      <c r="AP69" s="89" t="str">
        <f t="shared" si="42"/>
        <v/>
      </c>
      <c r="AQ69" s="52"/>
      <c r="AR69" s="89" t="str">
        <f t="shared" si="43"/>
        <v/>
      </c>
      <c r="AS69" s="89" t="str">
        <f t="shared" si="44"/>
        <v/>
      </c>
      <c r="AT69" s="89" t="str">
        <f t="shared" si="45"/>
        <v/>
      </c>
      <c r="AU69" s="89" t="str">
        <f t="shared" si="46"/>
        <v/>
      </c>
      <c r="AV69" s="89" t="str">
        <f t="shared" si="47"/>
        <v/>
      </c>
    </row>
    <row r="70" spans="2:48" x14ac:dyDescent="0.25">
      <c r="B70" s="141"/>
      <c r="C70" s="142"/>
      <c r="D70" s="142"/>
      <c r="E70" s="69"/>
      <c r="F70" s="69"/>
      <c r="G70" s="69"/>
      <c r="H70" s="70"/>
      <c r="I70" s="69"/>
      <c r="J70" s="69"/>
      <c r="K70" s="69"/>
      <c r="L70" s="70"/>
      <c r="M70" s="69"/>
      <c r="N70" s="69"/>
      <c r="O70" s="69"/>
      <c r="P70" s="70"/>
      <c r="Q70" s="69"/>
      <c r="R70" s="69"/>
      <c r="S70" s="69"/>
      <c r="T70" s="70"/>
      <c r="U70" s="69"/>
      <c r="V70" s="69"/>
      <c r="W70" s="69"/>
      <c r="AE70" s="88" t="str">
        <f t="shared" si="32"/>
        <v/>
      </c>
      <c r="AF70" s="89" t="str">
        <f t="shared" si="33"/>
        <v/>
      </c>
      <c r="AG70" s="89" t="str">
        <f t="shared" si="34"/>
        <v/>
      </c>
      <c r="AH70" s="89" t="str">
        <f t="shared" si="35"/>
        <v/>
      </c>
      <c r="AI70" s="89" t="str">
        <f t="shared" si="36"/>
        <v/>
      </c>
      <c r="AJ70" s="89" t="str">
        <f t="shared" si="37"/>
        <v/>
      </c>
      <c r="AK70" s="52"/>
      <c r="AL70" s="89" t="str">
        <f t="shared" si="38"/>
        <v/>
      </c>
      <c r="AM70" s="89" t="str">
        <f t="shared" si="39"/>
        <v/>
      </c>
      <c r="AN70" s="89" t="str">
        <f t="shared" si="40"/>
        <v/>
      </c>
      <c r="AO70" s="89" t="str">
        <f t="shared" si="41"/>
        <v/>
      </c>
      <c r="AP70" s="89" t="str">
        <f t="shared" si="42"/>
        <v/>
      </c>
      <c r="AQ70" s="52"/>
      <c r="AR70" s="89" t="str">
        <f t="shared" si="43"/>
        <v/>
      </c>
      <c r="AS70" s="89" t="str">
        <f t="shared" si="44"/>
        <v/>
      </c>
      <c r="AT70" s="89" t="str">
        <f t="shared" si="45"/>
        <v/>
      </c>
      <c r="AU70" s="89" t="str">
        <f t="shared" si="46"/>
        <v/>
      </c>
      <c r="AV70" s="89" t="str">
        <f t="shared" si="47"/>
        <v/>
      </c>
    </row>
    <row r="71" spans="2:48" x14ac:dyDescent="0.25">
      <c r="B71" s="141"/>
      <c r="C71" s="142"/>
      <c r="D71" s="142"/>
      <c r="E71" s="69"/>
      <c r="F71" s="69"/>
      <c r="G71" s="69"/>
      <c r="H71" s="70"/>
      <c r="I71" s="69"/>
      <c r="J71" s="69"/>
      <c r="K71" s="69"/>
      <c r="L71" s="70"/>
      <c r="M71" s="69"/>
      <c r="N71" s="69"/>
      <c r="O71" s="69"/>
      <c r="P71" s="70"/>
      <c r="Q71" s="69"/>
      <c r="R71" s="69"/>
      <c r="S71" s="69"/>
      <c r="T71" s="70"/>
      <c r="U71" s="69"/>
      <c r="V71" s="69"/>
      <c r="W71" s="69"/>
      <c r="AE71" s="88" t="str">
        <f t="shared" si="32"/>
        <v/>
      </c>
      <c r="AF71" s="89" t="str">
        <f t="shared" si="33"/>
        <v/>
      </c>
      <c r="AG71" s="89" t="str">
        <f t="shared" si="34"/>
        <v/>
      </c>
      <c r="AH71" s="89" t="str">
        <f t="shared" si="35"/>
        <v/>
      </c>
      <c r="AI71" s="89" t="str">
        <f t="shared" si="36"/>
        <v/>
      </c>
      <c r="AJ71" s="89" t="str">
        <f t="shared" si="37"/>
        <v/>
      </c>
      <c r="AK71" s="52"/>
      <c r="AL71" s="89" t="str">
        <f t="shared" si="38"/>
        <v/>
      </c>
      <c r="AM71" s="89" t="str">
        <f t="shared" si="39"/>
        <v/>
      </c>
      <c r="AN71" s="89" t="str">
        <f t="shared" si="40"/>
        <v/>
      </c>
      <c r="AO71" s="89" t="str">
        <f t="shared" si="41"/>
        <v/>
      </c>
      <c r="AP71" s="89" t="str">
        <f t="shared" si="42"/>
        <v/>
      </c>
      <c r="AQ71" s="52"/>
      <c r="AR71" s="89" t="str">
        <f t="shared" si="43"/>
        <v/>
      </c>
      <c r="AS71" s="89" t="str">
        <f t="shared" si="44"/>
        <v/>
      </c>
      <c r="AT71" s="89" t="str">
        <f t="shared" si="45"/>
        <v/>
      </c>
      <c r="AU71" s="89" t="str">
        <f t="shared" si="46"/>
        <v/>
      </c>
      <c r="AV71" s="89" t="str">
        <f t="shared" si="47"/>
        <v/>
      </c>
    </row>
    <row r="72" spans="2:48" x14ac:dyDescent="0.25">
      <c r="B72" s="141"/>
      <c r="C72" s="142"/>
      <c r="D72" s="142"/>
      <c r="E72" s="69"/>
      <c r="F72" s="69"/>
      <c r="G72" s="69"/>
      <c r="H72" s="70"/>
      <c r="I72" s="69"/>
      <c r="J72" s="69"/>
      <c r="K72" s="69"/>
      <c r="L72" s="70"/>
      <c r="M72" s="69"/>
      <c r="N72" s="69"/>
      <c r="O72" s="69"/>
      <c r="P72" s="70"/>
      <c r="Q72" s="69"/>
      <c r="R72" s="69"/>
      <c r="S72" s="69"/>
      <c r="T72" s="70"/>
      <c r="U72" s="69"/>
      <c r="V72" s="69"/>
      <c r="W72" s="69"/>
      <c r="AE72" s="88" t="str">
        <f t="shared" si="32"/>
        <v/>
      </c>
      <c r="AF72" s="89" t="str">
        <f t="shared" si="33"/>
        <v/>
      </c>
      <c r="AG72" s="89" t="str">
        <f t="shared" si="34"/>
        <v/>
      </c>
      <c r="AH72" s="89" t="str">
        <f t="shared" si="35"/>
        <v/>
      </c>
      <c r="AI72" s="89" t="str">
        <f t="shared" si="36"/>
        <v/>
      </c>
      <c r="AJ72" s="89" t="str">
        <f t="shared" si="37"/>
        <v/>
      </c>
      <c r="AK72" s="52"/>
      <c r="AL72" s="89" t="str">
        <f t="shared" si="38"/>
        <v/>
      </c>
      <c r="AM72" s="89" t="str">
        <f t="shared" si="39"/>
        <v/>
      </c>
      <c r="AN72" s="89" t="str">
        <f t="shared" si="40"/>
        <v/>
      </c>
      <c r="AO72" s="89" t="str">
        <f t="shared" si="41"/>
        <v/>
      </c>
      <c r="AP72" s="89" t="str">
        <f t="shared" si="42"/>
        <v/>
      </c>
      <c r="AQ72" s="52"/>
      <c r="AR72" s="89" t="str">
        <f t="shared" si="43"/>
        <v/>
      </c>
      <c r="AS72" s="89" t="str">
        <f t="shared" si="44"/>
        <v/>
      </c>
      <c r="AT72" s="89" t="str">
        <f t="shared" si="45"/>
        <v/>
      </c>
      <c r="AU72" s="89" t="str">
        <f t="shared" si="46"/>
        <v/>
      </c>
      <c r="AV72" s="89" t="str">
        <f t="shared" si="47"/>
        <v/>
      </c>
    </row>
    <row r="73" spans="2:48" x14ac:dyDescent="0.25">
      <c r="B73" s="141"/>
      <c r="C73" s="142"/>
      <c r="D73" s="142"/>
      <c r="E73" s="69"/>
      <c r="F73" s="69"/>
      <c r="G73" s="69"/>
      <c r="H73" s="70"/>
      <c r="I73" s="69"/>
      <c r="J73" s="69"/>
      <c r="K73" s="69"/>
      <c r="L73" s="70"/>
      <c r="M73" s="69"/>
      <c r="N73" s="69"/>
      <c r="O73" s="69"/>
      <c r="P73" s="70"/>
      <c r="Q73" s="69"/>
      <c r="R73" s="69"/>
      <c r="S73" s="69"/>
      <c r="T73" s="70"/>
      <c r="U73" s="69"/>
      <c r="V73" s="69"/>
      <c r="W73" s="69"/>
      <c r="AE73" s="88" t="str">
        <f t="shared" si="32"/>
        <v/>
      </c>
      <c r="AF73" s="89" t="str">
        <f t="shared" si="33"/>
        <v/>
      </c>
      <c r="AG73" s="89" t="str">
        <f t="shared" si="34"/>
        <v/>
      </c>
      <c r="AH73" s="89" t="str">
        <f t="shared" si="35"/>
        <v/>
      </c>
      <c r="AI73" s="89" t="str">
        <f t="shared" si="36"/>
        <v/>
      </c>
      <c r="AJ73" s="89" t="str">
        <f t="shared" si="37"/>
        <v/>
      </c>
      <c r="AK73" s="52"/>
      <c r="AL73" s="89" t="str">
        <f t="shared" si="38"/>
        <v/>
      </c>
      <c r="AM73" s="89" t="str">
        <f t="shared" si="39"/>
        <v/>
      </c>
      <c r="AN73" s="89" t="str">
        <f t="shared" si="40"/>
        <v/>
      </c>
      <c r="AO73" s="89" t="str">
        <f t="shared" si="41"/>
        <v/>
      </c>
      <c r="AP73" s="89" t="str">
        <f t="shared" si="42"/>
        <v/>
      </c>
      <c r="AQ73" s="52"/>
      <c r="AR73" s="89" t="str">
        <f t="shared" si="43"/>
        <v/>
      </c>
      <c r="AS73" s="89" t="str">
        <f t="shared" si="44"/>
        <v/>
      </c>
      <c r="AT73" s="89" t="str">
        <f t="shared" si="45"/>
        <v/>
      </c>
      <c r="AU73" s="89" t="str">
        <f t="shared" si="46"/>
        <v/>
      </c>
      <c r="AV73" s="89" t="str">
        <f t="shared" si="47"/>
        <v/>
      </c>
    </row>
    <row r="74" spans="2:48" x14ac:dyDescent="0.25">
      <c r="B74" s="141"/>
      <c r="C74" s="142"/>
      <c r="D74" s="142"/>
      <c r="E74" s="69"/>
      <c r="F74" s="69"/>
      <c r="G74" s="69"/>
      <c r="H74" s="70"/>
      <c r="I74" s="69"/>
      <c r="J74" s="69"/>
      <c r="K74" s="69"/>
      <c r="L74" s="70"/>
      <c r="M74" s="69"/>
      <c r="N74" s="69"/>
      <c r="O74" s="69"/>
      <c r="P74" s="70"/>
      <c r="Q74" s="69"/>
      <c r="R74" s="69"/>
      <c r="S74" s="69"/>
      <c r="T74" s="70"/>
      <c r="U74" s="69"/>
      <c r="V74" s="69"/>
      <c r="W74" s="69"/>
      <c r="AE74" s="88" t="str">
        <f t="shared" si="32"/>
        <v/>
      </c>
      <c r="AF74" s="89" t="str">
        <f t="shared" si="33"/>
        <v/>
      </c>
      <c r="AG74" s="89" t="str">
        <f t="shared" si="34"/>
        <v/>
      </c>
      <c r="AH74" s="89" t="str">
        <f t="shared" si="35"/>
        <v/>
      </c>
      <c r="AI74" s="89" t="str">
        <f t="shared" si="36"/>
        <v/>
      </c>
      <c r="AJ74" s="89" t="str">
        <f t="shared" si="37"/>
        <v/>
      </c>
      <c r="AK74" s="52"/>
      <c r="AL74" s="89" t="str">
        <f t="shared" si="38"/>
        <v/>
      </c>
      <c r="AM74" s="89" t="str">
        <f t="shared" si="39"/>
        <v/>
      </c>
      <c r="AN74" s="89" t="str">
        <f t="shared" si="40"/>
        <v/>
      </c>
      <c r="AO74" s="89" t="str">
        <f t="shared" si="41"/>
        <v/>
      </c>
      <c r="AP74" s="89" t="str">
        <f t="shared" si="42"/>
        <v/>
      </c>
      <c r="AQ74" s="52"/>
      <c r="AR74" s="89" t="str">
        <f t="shared" si="43"/>
        <v/>
      </c>
      <c r="AS74" s="89" t="str">
        <f t="shared" si="44"/>
        <v/>
      </c>
      <c r="AT74" s="89" t="str">
        <f t="shared" si="45"/>
        <v/>
      </c>
      <c r="AU74" s="89" t="str">
        <f t="shared" si="46"/>
        <v/>
      </c>
      <c r="AV74" s="89" t="str">
        <f t="shared" si="47"/>
        <v/>
      </c>
    </row>
    <row r="75" spans="2:48" x14ac:dyDescent="0.25">
      <c r="B75" s="141"/>
      <c r="C75" s="142"/>
      <c r="D75" s="142"/>
      <c r="E75" s="69"/>
      <c r="F75" s="69"/>
      <c r="G75" s="69"/>
      <c r="H75" s="70"/>
      <c r="I75" s="69"/>
      <c r="J75" s="69"/>
      <c r="K75" s="69"/>
      <c r="L75" s="70"/>
      <c r="M75" s="69"/>
      <c r="N75" s="69"/>
      <c r="O75" s="69"/>
      <c r="P75" s="70"/>
      <c r="Q75" s="69"/>
      <c r="R75" s="69"/>
      <c r="S75" s="69"/>
      <c r="T75" s="70"/>
      <c r="U75" s="69"/>
      <c r="V75" s="69"/>
      <c r="W75" s="69"/>
      <c r="AE75" s="88" t="str">
        <f t="shared" si="32"/>
        <v/>
      </c>
      <c r="AF75" s="89" t="str">
        <f t="shared" si="33"/>
        <v/>
      </c>
      <c r="AG75" s="89" t="str">
        <f t="shared" si="34"/>
        <v/>
      </c>
      <c r="AH75" s="89" t="str">
        <f t="shared" si="35"/>
        <v/>
      </c>
      <c r="AI75" s="89" t="str">
        <f t="shared" si="36"/>
        <v/>
      </c>
      <c r="AJ75" s="89" t="str">
        <f t="shared" si="37"/>
        <v/>
      </c>
      <c r="AK75" s="52"/>
      <c r="AL75" s="89" t="str">
        <f t="shared" si="38"/>
        <v/>
      </c>
      <c r="AM75" s="89" t="str">
        <f t="shared" si="39"/>
        <v/>
      </c>
      <c r="AN75" s="89" t="str">
        <f t="shared" si="40"/>
        <v/>
      </c>
      <c r="AO75" s="89" t="str">
        <f t="shared" si="41"/>
        <v/>
      </c>
      <c r="AP75" s="89" t="str">
        <f t="shared" si="42"/>
        <v/>
      </c>
      <c r="AQ75" s="52"/>
      <c r="AR75" s="89" t="str">
        <f t="shared" si="43"/>
        <v/>
      </c>
      <c r="AS75" s="89" t="str">
        <f t="shared" si="44"/>
        <v/>
      </c>
      <c r="AT75" s="89" t="str">
        <f t="shared" si="45"/>
        <v/>
      </c>
      <c r="AU75" s="89" t="str">
        <f t="shared" si="46"/>
        <v/>
      </c>
      <c r="AV75" s="89" t="str">
        <f t="shared" si="47"/>
        <v/>
      </c>
    </row>
    <row r="76" spans="2:48" x14ac:dyDescent="0.25">
      <c r="B76" s="141"/>
      <c r="C76" s="142"/>
      <c r="D76" s="142"/>
      <c r="E76" s="69"/>
      <c r="F76" s="69"/>
      <c r="G76" s="69"/>
      <c r="H76" s="70"/>
      <c r="I76" s="69"/>
      <c r="J76" s="69"/>
      <c r="K76" s="69"/>
      <c r="L76" s="70"/>
      <c r="M76" s="69"/>
      <c r="N76" s="69"/>
      <c r="O76" s="69"/>
      <c r="P76" s="70"/>
      <c r="Q76" s="69"/>
      <c r="R76" s="69"/>
      <c r="S76" s="69"/>
      <c r="T76" s="70"/>
      <c r="U76" s="69"/>
      <c r="V76" s="69"/>
      <c r="W76" s="69"/>
      <c r="AE76" s="88" t="str">
        <f t="shared" si="32"/>
        <v/>
      </c>
      <c r="AF76" s="89" t="str">
        <f t="shared" si="33"/>
        <v/>
      </c>
      <c r="AG76" s="89" t="str">
        <f t="shared" si="34"/>
        <v/>
      </c>
      <c r="AH76" s="89" t="str">
        <f t="shared" si="35"/>
        <v/>
      </c>
      <c r="AI76" s="89" t="str">
        <f t="shared" si="36"/>
        <v/>
      </c>
      <c r="AJ76" s="89" t="str">
        <f t="shared" si="37"/>
        <v/>
      </c>
      <c r="AK76" s="52"/>
      <c r="AL76" s="89" t="str">
        <f t="shared" si="38"/>
        <v/>
      </c>
      <c r="AM76" s="89" t="str">
        <f t="shared" si="39"/>
        <v/>
      </c>
      <c r="AN76" s="89" t="str">
        <f t="shared" si="40"/>
        <v/>
      </c>
      <c r="AO76" s="89" t="str">
        <f t="shared" si="41"/>
        <v/>
      </c>
      <c r="AP76" s="89" t="str">
        <f t="shared" si="42"/>
        <v/>
      </c>
      <c r="AQ76" s="52"/>
      <c r="AR76" s="89" t="str">
        <f t="shared" si="43"/>
        <v/>
      </c>
      <c r="AS76" s="89" t="str">
        <f t="shared" si="44"/>
        <v/>
      </c>
      <c r="AT76" s="89" t="str">
        <f t="shared" si="45"/>
        <v/>
      </c>
      <c r="AU76" s="89" t="str">
        <f t="shared" si="46"/>
        <v/>
      </c>
      <c r="AV76" s="89" t="str">
        <f t="shared" si="47"/>
        <v/>
      </c>
    </row>
    <row r="77" spans="2:48" x14ac:dyDescent="0.25">
      <c r="B77" s="141"/>
      <c r="C77" s="142"/>
      <c r="D77" s="142"/>
      <c r="E77" s="69"/>
      <c r="F77" s="69"/>
      <c r="G77" s="69"/>
      <c r="H77" s="70"/>
      <c r="I77" s="69"/>
      <c r="J77" s="69"/>
      <c r="K77" s="69"/>
      <c r="L77" s="70"/>
      <c r="M77" s="69"/>
      <c r="N77" s="69"/>
      <c r="O77" s="69"/>
      <c r="P77" s="70"/>
      <c r="Q77" s="69"/>
      <c r="R77" s="69"/>
      <c r="S77" s="69"/>
      <c r="T77" s="70"/>
      <c r="U77" s="69"/>
      <c r="V77" s="69"/>
      <c r="W77" s="69"/>
      <c r="AE77" s="88" t="str">
        <f t="shared" si="32"/>
        <v/>
      </c>
      <c r="AF77" s="89" t="str">
        <f t="shared" si="33"/>
        <v/>
      </c>
      <c r="AG77" s="89" t="str">
        <f t="shared" si="34"/>
        <v/>
      </c>
      <c r="AH77" s="89" t="str">
        <f t="shared" si="35"/>
        <v/>
      </c>
      <c r="AI77" s="89" t="str">
        <f t="shared" si="36"/>
        <v/>
      </c>
      <c r="AJ77" s="89" t="str">
        <f t="shared" si="37"/>
        <v/>
      </c>
      <c r="AK77" s="52"/>
      <c r="AL77" s="89" t="str">
        <f t="shared" si="38"/>
        <v/>
      </c>
      <c r="AM77" s="89" t="str">
        <f t="shared" si="39"/>
        <v/>
      </c>
      <c r="AN77" s="89" t="str">
        <f t="shared" si="40"/>
        <v/>
      </c>
      <c r="AO77" s="89" t="str">
        <f t="shared" si="41"/>
        <v/>
      </c>
      <c r="AP77" s="89" t="str">
        <f t="shared" si="42"/>
        <v/>
      </c>
      <c r="AQ77" s="52"/>
      <c r="AR77" s="89" t="str">
        <f t="shared" si="43"/>
        <v/>
      </c>
      <c r="AS77" s="89" t="str">
        <f t="shared" si="44"/>
        <v/>
      </c>
      <c r="AT77" s="89" t="str">
        <f t="shared" si="45"/>
        <v/>
      </c>
      <c r="AU77" s="89" t="str">
        <f t="shared" si="46"/>
        <v/>
      </c>
      <c r="AV77" s="89" t="str">
        <f t="shared" si="47"/>
        <v/>
      </c>
    </row>
    <row r="78" spans="2:48" x14ac:dyDescent="0.25">
      <c r="B78" s="141"/>
      <c r="C78" s="142"/>
      <c r="D78" s="142"/>
      <c r="E78" s="69"/>
      <c r="F78" s="69"/>
      <c r="G78" s="69"/>
      <c r="H78" s="70"/>
      <c r="I78" s="69"/>
      <c r="J78" s="69"/>
      <c r="K78" s="69"/>
      <c r="L78" s="70"/>
      <c r="M78" s="69"/>
      <c r="N78" s="69"/>
      <c r="O78" s="69"/>
      <c r="P78" s="70"/>
      <c r="Q78" s="69"/>
      <c r="R78" s="69"/>
      <c r="S78" s="69"/>
      <c r="T78" s="70"/>
      <c r="U78" s="69"/>
      <c r="V78" s="69"/>
      <c r="W78" s="69"/>
      <c r="AE78" s="88" t="str">
        <f t="shared" si="32"/>
        <v/>
      </c>
      <c r="AF78" s="89" t="str">
        <f t="shared" si="33"/>
        <v/>
      </c>
      <c r="AG78" s="89" t="str">
        <f t="shared" si="34"/>
        <v/>
      </c>
      <c r="AH78" s="89" t="str">
        <f t="shared" si="35"/>
        <v/>
      </c>
      <c r="AI78" s="89" t="str">
        <f t="shared" si="36"/>
        <v/>
      </c>
      <c r="AJ78" s="89" t="str">
        <f t="shared" si="37"/>
        <v/>
      </c>
      <c r="AK78" s="52"/>
      <c r="AL78" s="89" t="str">
        <f t="shared" si="38"/>
        <v/>
      </c>
      <c r="AM78" s="89" t="str">
        <f t="shared" si="39"/>
        <v/>
      </c>
      <c r="AN78" s="89" t="str">
        <f t="shared" si="40"/>
        <v/>
      </c>
      <c r="AO78" s="89" t="str">
        <f t="shared" si="41"/>
        <v/>
      </c>
      <c r="AP78" s="89" t="str">
        <f t="shared" si="42"/>
        <v/>
      </c>
      <c r="AQ78" s="52"/>
      <c r="AR78" s="89" t="str">
        <f t="shared" si="43"/>
        <v/>
      </c>
      <c r="AS78" s="89" t="str">
        <f t="shared" si="44"/>
        <v/>
      </c>
      <c r="AT78" s="89" t="str">
        <f t="shared" si="45"/>
        <v/>
      </c>
      <c r="AU78" s="89" t="str">
        <f t="shared" si="46"/>
        <v/>
      </c>
      <c r="AV78" s="89" t="str">
        <f t="shared" si="47"/>
        <v/>
      </c>
    </row>
    <row r="79" spans="2:48" x14ac:dyDescent="0.25">
      <c r="B79" s="141"/>
      <c r="C79" s="142"/>
      <c r="D79" s="142"/>
      <c r="E79" s="69"/>
      <c r="F79" s="69"/>
      <c r="G79" s="69"/>
      <c r="H79" s="70"/>
      <c r="I79" s="69"/>
      <c r="J79" s="69"/>
      <c r="K79" s="69"/>
      <c r="L79" s="70"/>
      <c r="M79" s="69"/>
      <c r="N79" s="69"/>
      <c r="O79" s="69"/>
      <c r="P79" s="70"/>
      <c r="Q79" s="69"/>
      <c r="R79" s="69"/>
      <c r="S79" s="69"/>
      <c r="T79" s="70"/>
      <c r="U79" s="69"/>
      <c r="V79" s="69"/>
      <c r="W79" s="69"/>
      <c r="AE79" s="88" t="str">
        <f t="shared" si="32"/>
        <v/>
      </c>
      <c r="AF79" s="89" t="str">
        <f t="shared" si="33"/>
        <v/>
      </c>
      <c r="AG79" s="89" t="str">
        <f t="shared" si="34"/>
        <v/>
      </c>
      <c r="AH79" s="89" t="str">
        <f t="shared" si="35"/>
        <v/>
      </c>
      <c r="AI79" s="89" t="str">
        <f t="shared" si="36"/>
        <v/>
      </c>
      <c r="AJ79" s="89" t="str">
        <f t="shared" si="37"/>
        <v/>
      </c>
      <c r="AK79" s="52"/>
      <c r="AL79" s="89" t="str">
        <f t="shared" si="38"/>
        <v/>
      </c>
      <c r="AM79" s="89" t="str">
        <f t="shared" si="39"/>
        <v/>
      </c>
      <c r="AN79" s="89" t="str">
        <f t="shared" si="40"/>
        <v/>
      </c>
      <c r="AO79" s="89" t="str">
        <f t="shared" si="41"/>
        <v/>
      </c>
      <c r="AP79" s="89" t="str">
        <f t="shared" si="42"/>
        <v/>
      </c>
      <c r="AQ79" s="52"/>
      <c r="AR79" s="89" t="str">
        <f t="shared" si="43"/>
        <v/>
      </c>
      <c r="AS79" s="89" t="str">
        <f t="shared" si="44"/>
        <v/>
      </c>
      <c r="AT79" s="89" t="str">
        <f t="shared" si="45"/>
        <v/>
      </c>
      <c r="AU79" s="89" t="str">
        <f t="shared" si="46"/>
        <v/>
      </c>
      <c r="AV79" s="89" t="str">
        <f t="shared" si="47"/>
        <v/>
      </c>
    </row>
    <row r="80" spans="2:48" x14ac:dyDescent="0.25">
      <c r="B80" s="141"/>
      <c r="C80" s="142"/>
      <c r="D80" s="142"/>
      <c r="E80" s="69"/>
      <c r="F80" s="69"/>
      <c r="G80" s="69"/>
      <c r="H80" s="70"/>
      <c r="I80" s="69"/>
      <c r="J80" s="69"/>
      <c r="K80" s="69"/>
      <c r="L80" s="70"/>
      <c r="M80" s="69"/>
      <c r="N80" s="69"/>
      <c r="O80" s="69"/>
      <c r="P80" s="70"/>
      <c r="Q80" s="69"/>
      <c r="R80" s="69"/>
      <c r="S80" s="69"/>
      <c r="T80" s="70"/>
      <c r="U80" s="69"/>
      <c r="V80" s="69"/>
      <c r="W80" s="69"/>
      <c r="AE80" s="88" t="str">
        <f t="shared" si="32"/>
        <v/>
      </c>
      <c r="AF80" s="89" t="str">
        <f t="shared" si="33"/>
        <v/>
      </c>
      <c r="AG80" s="89" t="str">
        <f t="shared" si="34"/>
        <v/>
      </c>
      <c r="AH80" s="89" t="str">
        <f t="shared" si="35"/>
        <v/>
      </c>
      <c r="AI80" s="89" t="str">
        <f t="shared" si="36"/>
        <v/>
      </c>
      <c r="AJ80" s="89" t="str">
        <f t="shared" si="37"/>
        <v/>
      </c>
      <c r="AK80" s="52"/>
      <c r="AL80" s="89" t="str">
        <f t="shared" si="38"/>
        <v/>
      </c>
      <c r="AM80" s="89" t="str">
        <f t="shared" si="39"/>
        <v/>
      </c>
      <c r="AN80" s="89" t="str">
        <f t="shared" si="40"/>
        <v/>
      </c>
      <c r="AO80" s="89" t="str">
        <f t="shared" si="41"/>
        <v/>
      </c>
      <c r="AP80" s="89" t="str">
        <f t="shared" si="42"/>
        <v/>
      </c>
      <c r="AQ80" s="52"/>
      <c r="AR80" s="89" t="str">
        <f t="shared" si="43"/>
        <v/>
      </c>
      <c r="AS80" s="89" t="str">
        <f t="shared" si="44"/>
        <v/>
      </c>
      <c r="AT80" s="89" t="str">
        <f t="shared" si="45"/>
        <v/>
      </c>
      <c r="AU80" s="89" t="str">
        <f t="shared" si="46"/>
        <v/>
      </c>
      <c r="AV80" s="89" t="str">
        <f t="shared" si="47"/>
        <v/>
      </c>
    </row>
    <row r="81" spans="2:48" x14ac:dyDescent="0.25">
      <c r="B81" s="141"/>
      <c r="C81" s="142"/>
      <c r="D81" s="142"/>
      <c r="E81" s="69"/>
      <c r="F81" s="69"/>
      <c r="G81" s="69"/>
      <c r="H81" s="70"/>
      <c r="I81" s="69"/>
      <c r="J81" s="69"/>
      <c r="K81" s="69"/>
      <c r="L81" s="70"/>
      <c r="M81" s="69"/>
      <c r="N81" s="69"/>
      <c r="O81" s="69"/>
      <c r="P81" s="70"/>
      <c r="Q81" s="69"/>
      <c r="R81" s="69"/>
      <c r="S81" s="69"/>
      <c r="T81" s="70"/>
      <c r="U81" s="69"/>
      <c r="V81" s="69"/>
      <c r="W81" s="69"/>
      <c r="AE81" s="88" t="str">
        <f t="shared" si="32"/>
        <v/>
      </c>
      <c r="AF81" s="89" t="str">
        <f t="shared" si="33"/>
        <v/>
      </c>
      <c r="AG81" s="89" t="str">
        <f t="shared" si="34"/>
        <v/>
      </c>
      <c r="AH81" s="89" t="str">
        <f t="shared" si="35"/>
        <v/>
      </c>
      <c r="AI81" s="89" t="str">
        <f t="shared" si="36"/>
        <v/>
      </c>
      <c r="AJ81" s="89" t="str">
        <f t="shared" si="37"/>
        <v/>
      </c>
      <c r="AK81" s="52"/>
      <c r="AL81" s="89" t="str">
        <f t="shared" si="38"/>
        <v/>
      </c>
      <c r="AM81" s="89" t="str">
        <f t="shared" si="39"/>
        <v/>
      </c>
      <c r="AN81" s="89" t="str">
        <f t="shared" si="40"/>
        <v/>
      </c>
      <c r="AO81" s="89" t="str">
        <f t="shared" si="41"/>
        <v/>
      </c>
      <c r="AP81" s="89" t="str">
        <f t="shared" si="42"/>
        <v/>
      </c>
      <c r="AQ81" s="52"/>
      <c r="AR81" s="89" t="str">
        <f t="shared" si="43"/>
        <v/>
      </c>
      <c r="AS81" s="89" t="str">
        <f t="shared" si="44"/>
        <v/>
      </c>
      <c r="AT81" s="89" t="str">
        <f t="shared" si="45"/>
        <v/>
      </c>
      <c r="AU81" s="89" t="str">
        <f t="shared" si="46"/>
        <v/>
      </c>
      <c r="AV81" s="89" t="str">
        <f t="shared" si="47"/>
        <v/>
      </c>
    </row>
    <row r="82" spans="2:48" x14ac:dyDescent="0.25">
      <c r="B82" s="141"/>
      <c r="C82" s="142"/>
      <c r="D82" s="142"/>
      <c r="E82" s="69"/>
      <c r="F82" s="69"/>
      <c r="G82" s="69"/>
      <c r="H82" s="70"/>
      <c r="I82" s="69"/>
      <c r="J82" s="69"/>
      <c r="K82" s="69"/>
      <c r="L82" s="70"/>
      <c r="M82" s="69"/>
      <c r="N82" s="69"/>
      <c r="O82" s="69"/>
      <c r="P82" s="70"/>
      <c r="Q82" s="69"/>
      <c r="R82" s="69"/>
      <c r="S82" s="69"/>
      <c r="T82" s="70"/>
      <c r="U82" s="69"/>
      <c r="V82" s="69"/>
      <c r="W82" s="69"/>
      <c r="AE82" s="88" t="str">
        <f t="shared" si="32"/>
        <v/>
      </c>
      <c r="AF82" s="89" t="str">
        <f t="shared" si="33"/>
        <v/>
      </c>
      <c r="AG82" s="89" t="str">
        <f t="shared" si="34"/>
        <v/>
      </c>
      <c r="AH82" s="89" t="str">
        <f t="shared" si="35"/>
        <v/>
      </c>
      <c r="AI82" s="89" t="str">
        <f t="shared" si="36"/>
        <v/>
      </c>
      <c r="AJ82" s="89" t="str">
        <f t="shared" si="37"/>
        <v/>
      </c>
      <c r="AK82" s="52"/>
      <c r="AL82" s="89" t="str">
        <f t="shared" si="38"/>
        <v/>
      </c>
      <c r="AM82" s="89" t="str">
        <f t="shared" si="39"/>
        <v/>
      </c>
      <c r="AN82" s="89" t="str">
        <f t="shared" si="40"/>
        <v/>
      </c>
      <c r="AO82" s="89" t="str">
        <f t="shared" si="41"/>
        <v/>
      </c>
      <c r="AP82" s="89" t="str">
        <f t="shared" si="42"/>
        <v/>
      </c>
      <c r="AQ82" s="52"/>
      <c r="AR82" s="89" t="str">
        <f t="shared" si="43"/>
        <v/>
      </c>
      <c r="AS82" s="89" t="str">
        <f t="shared" si="44"/>
        <v/>
      </c>
      <c r="AT82" s="89" t="str">
        <f t="shared" si="45"/>
        <v/>
      </c>
      <c r="AU82" s="89" t="str">
        <f t="shared" si="46"/>
        <v/>
      </c>
      <c r="AV82" s="89" t="str">
        <f t="shared" si="47"/>
        <v/>
      </c>
    </row>
    <row r="83" spans="2:48" x14ac:dyDescent="0.25">
      <c r="B83" s="141"/>
      <c r="C83" s="142"/>
      <c r="D83" s="142"/>
      <c r="E83" s="69"/>
      <c r="F83" s="69"/>
      <c r="G83" s="69"/>
      <c r="H83" s="70"/>
      <c r="I83" s="69"/>
      <c r="J83" s="69"/>
      <c r="K83" s="69"/>
      <c r="L83" s="70"/>
      <c r="M83" s="69"/>
      <c r="N83" s="69"/>
      <c r="O83" s="69"/>
      <c r="P83" s="70"/>
      <c r="Q83" s="69"/>
      <c r="R83" s="69"/>
      <c r="S83" s="69"/>
      <c r="T83" s="70"/>
      <c r="U83" s="69"/>
      <c r="V83" s="69"/>
      <c r="W83" s="69"/>
      <c r="AE83" s="88" t="str">
        <f t="shared" si="32"/>
        <v/>
      </c>
      <c r="AF83" s="89" t="str">
        <f t="shared" si="33"/>
        <v/>
      </c>
      <c r="AG83" s="89" t="str">
        <f t="shared" si="34"/>
        <v/>
      </c>
      <c r="AH83" s="89" t="str">
        <f t="shared" si="35"/>
        <v/>
      </c>
      <c r="AI83" s="89" t="str">
        <f t="shared" si="36"/>
        <v/>
      </c>
      <c r="AJ83" s="89" t="str">
        <f t="shared" si="37"/>
        <v/>
      </c>
      <c r="AK83" s="52"/>
      <c r="AL83" s="89" t="str">
        <f t="shared" si="38"/>
        <v/>
      </c>
      <c r="AM83" s="89" t="str">
        <f t="shared" si="39"/>
        <v/>
      </c>
      <c r="AN83" s="89" t="str">
        <f t="shared" si="40"/>
        <v/>
      </c>
      <c r="AO83" s="89" t="str">
        <f t="shared" si="41"/>
        <v/>
      </c>
      <c r="AP83" s="89" t="str">
        <f t="shared" si="42"/>
        <v/>
      </c>
      <c r="AQ83" s="52"/>
      <c r="AR83" s="89" t="str">
        <f t="shared" si="43"/>
        <v/>
      </c>
      <c r="AS83" s="89" t="str">
        <f t="shared" si="44"/>
        <v/>
      </c>
      <c r="AT83" s="89" t="str">
        <f t="shared" si="45"/>
        <v/>
      </c>
      <c r="AU83" s="89" t="str">
        <f t="shared" si="46"/>
        <v/>
      </c>
      <c r="AV83" s="89" t="str">
        <f t="shared" si="47"/>
        <v/>
      </c>
    </row>
    <row r="84" spans="2:48" x14ac:dyDescent="0.25">
      <c r="B84" s="141"/>
      <c r="C84" s="142"/>
      <c r="D84" s="142"/>
      <c r="E84" s="69"/>
      <c r="F84" s="69"/>
      <c r="G84" s="69"/>
      <c r="H84" s="70"/>
      <c r="I84" s="69"/>
      <c r="J84" s="69"/>
      <c r="K84" s="69"/>
      <c r="L84" s="70"/>
      <c r="M84" s="69"/>
      <c r="N84" s="69"/>
      <c r="O84" s="69"/>
      <c r="P84" s="70"/>
      <c r="Q84" s="69"/>
      <c r="R84" s="69"/>
      <c r="S84" s="69"/>
      <c r="T84" s="70"/>
      <c r="U84" s="69"/>
      <c r="V84" s="69"/>
      <c r="W84" s="69"/>
      <c r="AE84" s="88" t="str">
        <f t="shared" si="32"/>
        <v/>
      </c>
      <c r="AF84" s="89" t="str">
        <f t="shared" si="33"/>
        <v/>
      </c>
      <c r="AG84" s="89" t="str">
        <f t="shared" si="34"/>
        <v/>
      </c>
      <c r="AH84" s="89" t="str">
        <f t="shared" si="35"/>
        <v/>
      </c>
      <c r="AI84" s="89" t="str">
        <f t="shared" si="36"/>
        <v/>
      </c>
      <c r="AJ84" s="89" t="str">
        <f t="shared" si="37"/>
        <v/>
      </c>
      <c r="AK84" s="52"/>
      <c r="AL84" s="89" t="str">
        <f t="shared" si="38"/>
        <v/>
      </c>
      <c r="AM84" s="89" t="str">
        <f t="shared" si="39"/>
        <v/>
      </c>
      <c r="AN84" s="89" t="str">
        <f t="shared" si="40"/>
        <v/>
      </c>
      <c r="AO84" s="89" t="str">
        <f t="shared" si="41"/>
        <v/>
      </c>
      <c r="AP84" s="89" t="str">
        <f t="shared" si="42"/>
        <v/>
      </c>
      <c r="AQ84" s="52"/>
      <c r="AR84" s="89" t="str">
        <f t="shared" si="43"/>
        <v/>
      </c>
      <c r="AS84" s="89" t="str">
        <f t="shared" si="44"/>
        <v/>
      </c>
      <c r="AT84" s="89" t="str">
        <f t="shared" si="45"/>
        <v/>
      </c>
      <c r="AU84" s="89" t="str">
        <f t="shared" si="46"/>
        <v/>
      </c>
      <c r="AV84" s="89" t="str">
        <f t="shared" si="47"/>
        <v/>
      </c>
    </row>
    <row r="85" spans="2:48" x14ac:dyDescent="0.25">
      <c r="B85" s="141"/>
      <c r="C85" s="142"/>
      <c r="D85" s="142"/>
      <c r="E85" s="69"/>
      <c r="F85" s="69"/>
      <c r="G85" s="69"/>
      <c r="H85" s="70"/>
      <c r="I85" s="69"/>
      <c r="J85" s="69"/>
      <c r="K85" s="69"/>
      <c r="L85" s="70"/>
      <c r="M85" s="69"/>
      <c r="N85" s="69"/>
      <c r="O85" s="69"/>
      <c r="P85" s="70"/>
      <c r="Q85" s="69"/>
      <c r="R85" s="69"/>
      <c r="S85" s="69"/>
      <c r="T85" s="70"/>
      <c r="U85" s="69"/>
      <c r="V85" s="69"/>
      <c r="W85" s="69"/>
      <c r="AE85" s="88" t="str">
        <f t="shared" si="32"/>
        <v/>
      </c>
      <c r="AF85" s="89" t="str">
        <f t="shared" si="33"/>
        <v/>
      </c>
      <c r="AG85" s="89" t="str">
        <f t="shared" si="34"/>
        <v/>
      </c>
      <c r="AH85" s="89" t="str">
        <f t="shared" si="35"/>
        <v/>
      </c>
      <c r="AI85" s="89" t="str">
        <f t="shared" si="36"/>
        <v/>
      </c>
      <c r="AJ85" s="89" t="str">
        <f t="shared" si="37"/>
        <v/>
      </c>
      <c r="AK85" s="52"/>
      <c r="AL85" s="89" t="str">
        <f t="shared" si="38"/>
        <v/>
      </c>
      <c r="AM85" s="89" t="str">
        <f t="shared" si="39"/>
        <v/>
      </c>
      <c r="AN85" s="89" t="str">
        <f t="shared" si="40"/>
        <v/>
      </c>
      <c r="AO85" s="89" t="str">
        <f t="shared" si="41"/>
        <v/>
      </c>
      <c r="AP85" s="89" t="str">
        <f t="shared" si="42"/>
        <v/>
      </c>
      <c r="AQ85" s="52"/>
      <c r="AR85" s="89" t="str">
        <f t="shared" si="43"/>
        <v/>
      </c>
      <c r="AS85" s="89" t="str">
        <f t="shared" si="44"/>
        <v/>
      </c>
      <c r="AT85" s="89" t="str">
        <f t="shared" si="45"/>
        <v/>
      </c>
      <c r="AU85" s="89" t="str">
        <f t="shared" si="46"/>
        <v/>
      </c>
      <c r="AV85" s="89" t="str">
        <f t="shared" si="47"/>
        <v/>
      </c>
    </row>
    <row r="86" spans="2:48" x14ac:dyDescent="0.25">
      <c r="B86" s="141"/>
      <c r="C86" s="142"/>
      <c r="D86" s="142"/>
      <c r="E86" s="69"/>
      <c r="F86" s="69"/>
      <c r="G86" s="69"/>
      <c r="H86" s="70"/>
      <c r="I86" s="69"/>
      <c r="J86" s="69"/>
      <c r="K86" s="69"/>
      <c r="L86" s="70"/>
      <c r="M86" s="69"/>
      <c r="N86" s="69"/>
      <c r="O86" s="69"/>
      <c r="P86" s="70"/>
      <c r="Q86" s="69"/>
      <c r="R86" s="69"/>
      <c r="S86" s="69"/>
      <c r="T86" s="70"/>
      <c r="U86" s="69"/>
      <c r="V86" s="69"/>
      <c r="W86" s="69"/>
      <c r="AE86" s="88" t="str">
        <f t="shared" si="32"/>
        <v/>
      </c>
      <c r="AF86" s="89" t="str">
        <f t="shared" si="33"/>
        <v/>
      </c>
      <c r="AG86" s="89" t="str">
        <f t="shared" si="34"/>
        <v/>
      </c>
      <c r="AH86" s="89" t="str">
        <f t="shared" si="35"/>
        <v/>
      </c>
      <c r="AI86" s="89" t="str">
        <f t="shared" si="36"/>
        <v/>
      </c>
      <c r="AJ86" s="89" t="str">
        <f t="shared" si="37"/>
        <v/>
      </c>
      <c r="AK86" s="52"/>
      <c r="AL86" s="89" t="str">
        <f t="shared" si="38"/>
        <v/>
      </c>
      <c r="AM86" s="89" t="str">
        <f t="shared" si="39"/>
        <v/>
      </c>
      <c r="AN86" s="89" t="str">
        <f t="shared" si="40"/>
        <v/>
      </c>
      <c r="AO86" s="89" t="str">
        <f t="shared" si="41"/>
        <v/>
      </c>
      <c r="AP86" s="89" t="str">
        <f t="shared" si="42"/>
        <v/>
      </c>
      <c r="AQ86" s="52"/>
      <c r="AR86" s="89" t="str">
        <f t="shared" si="43"/>
        <v/>
      </c>
      <c r="AS86" s="89" t="str">
        <f t="shared" si="44"/>
        <v/>
      </c>
      <c r="AT86" s="89" t="str">
        <f t="shared" si="45"/>
        <v/>
      </c>
      <c r="AU86" s="89" t="str">
        <f t="shared" si="46"/>
        <v/>
      </c>
      <c r="AV86" s="89" t="str">
        <f t="shared" si="47"/>
        <v/>
      </c>
    </row>
    <row r="87" spans="2:48" x14ac:dyDescent="0.25">
      <c r="B87" s="141"/>
      <c r="C87" s="142"/>
      <c r="D87" s="142"/>
      <c r="E87" s="69"/>
      <c r="F87" s="69"/>
      <c r="G87" s="69"/>
      <c r="H87" s="70"/>
      <c r="I87" s="69"/>
      <c r="J87" s="69"/>
      <c r="K87" s="69"/>
      <c r="L87" s="70"/>
      <c r="M87" s="69"/>
      <c r="N87" s="69"/>
      <c r="O87" s="69"/>
      <c r="P87" s="70"/>
      <c r="Q87" s="69"/>
      <c r="R87" s="69"/>
      <c r="S87" s="69"/>
      <c r="T87" s="70"/>
      <c r="U87" s="69"/>
      <c r="V87" s="69"/>
      <c r="W87" s="69"/>
      <c r="AE87" s="88" t="str">
        <f t="shared" si="32"/>
        <v/>
      </c>
      <c r="AF87" s="89" t="str">
        <f t="shared" si="33"/>
        <v/>
      </c>
      <c r="AG87" s="89" t="str">
        <f t="shared" si="34"/>
        <v/>
      </c>
      <c r="AH87" s="89" t="str">
        <f t="shared" si="35"/>
        <v/>
      </c>
      <c r="AI87" s="89" t="str">
        <f t="shared" si="36"/>
        <v/>
      </c>
      <c r="AJ87" s="89" t="str">
        <f t="shared" si="37"/>
        <v/>
      </c>
      <c r="AK87" s="52"/>
      <c r="AL87" s="89" t="str">
        <f t="shared" si="38"/>
        <v/>
      </c>
      <c r="AM87" s="89" t="str">
        <f t="shared" si="39"/>
        <v/>
      </c>
      <c r="AN87" s="89" t="str">
        <f t="shared" si="40"/>
        <v/>
      </c>
      <c r="AO87" s="89" t="str">
        <f t="shared" si="41"/>
        <v/>
      </c>
      <c r="AP87" s="89" t="str">
        <f t="shared" si="42"/>
        <v/>
      </c>
      <c r="AQ87" s="52"/>
      <c r="AR87" s="89" t="str">
        <f t="shared" si="43"/>
        <v/>
      </c>
      <c r="AS87" s="89" t="str">
        <f t="shared" si="44"/>
        <v/>
      </c>
      <c r="AT87" s="89" t="str">
        <f t="shared" si="45"/>
        <v/>
      </c>
      <c r="AU87" s="89" t="str">
        <f t="shared" si="46"/>
        <v/>
      </c>
      <c r="AV87" s="89" t="str">
        <f t="shared" si="47"/>
        <v/>
      </c>
    </row>
    <row r="88" spans="2:48" x14ac:dyDescent="0.25">
      <c r="B88" s="141"/>
      <c r="C88" s="142"/>
      <c r="D88" s="142"/>
      <c r="E88" s="69"/>
      <c r="F88" s="69"/>
      <c r="G88" s="69"/>
      <c r="H88" s="70"/>
      <c r="I88" s="69"/>
      <c r="J88" s="69"/>
      <c r="K88" s="69"/>
      <c r="L88" s="70"/>
      <c r="M88" s="69"/>
      <c r="N88" s="69"/>
      <c r="O88" s="69"/>
      <c r="P88" s="70"/>
      <c r="Q88" s="69"/>
      <c r="R88" s="69"/>
      <c r="S88" s="69"/>
      <c r="T88" s="70"/>
      <c r="U88" s="69"/>
      <c r="V88" s="69"/>
      <c r="W88" s="69"/>
      <c r="AE88" s="88" t="str">
        <f t="shared" si="32"/>
        <v/>
      </c>
      <c r="AF88" s="89" t="str">
        <f t="shared" si="33"/>
        <v/>
      </c>
      <c r="AG88" s="89" t="str">
        <f t="shared" si="34"/>
        <v/>
      </c>
      <c r="AH88" s="89" t="str">
        <f t="shared" si="35"/>
        <v/>
      </c>
      <c r="AI88" s="89" t="str">
        <f t="shared" si="36"/>
        <v/>
      </c>
      <c r="AJ88" s="89" t="str">
        <f t="shared" si="37"/>
        <v/>
      </c>
      <c r="AK88" s="52"/>
      <c r="AL88" s="89" t="str">
        <f t="shared" si="38"/>
        <v/>
      </c>
      <c r="AM88" s="89" t="str">
        <f t="shared" si="39"/>
        <v/>
      </c>
      <c r="AN88" s="89" t="str">
        <f t="shared" si="40"/>
        <v/>
      </c>
      <c r="AO88" s="89" t="str">
        <f t="shared" si="41"/>
        <v/>
      </c>
      <c r="AP88" s="89" t="str">
        <f t="shared" si="42"/>
        <v/>
      </c>
      <c r="AQ88" s="52"/>
      <c r="AR88" s="89" t="str">
        <f t="shared" si="43"/>
        <v/>
      </c>
      <c r="AS88" s="89" t="str">
        <f t="shared" si="44"/>
        <v/>
      </c>
      <c r="AT88" s="89" t="str">
        <f t="shared" si="45"/>
        <v/>
      </c>
      <c r="AU88" s="89" t="str">
        <f t="shared" si="46"/>
        <v/>
      </c>
      <c r="AV88" s="89" t="str">
        <f t="shared" si="47"/>
        <v/>
      </c>
    </row>
    <row r="89" spans="2:48" x14ac:dyDescent="0.25">
      <c r="B89" s="141"/>
      <c r="C89" s="142"/>
      <c r="D89" s="142"/>
      <c r="E89" s="69"/>
      <c r="F89" s="69"/>
      <c r="G89" s="69"/>
      <c r="H89" s="70"/>
      <c r="I89" s="69"/>
      <c r="J89" s="69"/>
      <c r="K89" s="69"/>
      <c r="L89" s="70"/>
      <c r="M89" s="69"/>
      <c r="N89" s="69"/>
      <c r="O89" s="69"/>
      <c r="P89" s="70"/>
      <c r="Q89" s="69"/>
      <c r="R89" s="69"/>
      <c r="S89" s="69"/>
      <c r="T89" s="70"/>
      <c r="U89" s="69"/>
      <c r="V89" s="69"/>
      <c r="W89" s="69"/>
      <c r="AE89" s="88" t="str">
        <f t="shared" si="32"/>
        <v/>
      </c>
      <c r="AF89" s="89" t="str">
        <f t="shared" si="33"/>
        <v/>
      </c>
      <c r="AG89" s="89" t="str">
        <f t="shared" si="34"/>
        <v/>
      </c>
      <c r="AH89" s="89" t="str">
        <f t="shared" si="35"/>
        <v/>
      </c>
      <c r="AI89" s="89" t="str">
        <f t="shared" si="36"/>
        <v/>
      </c>
      <c r="AJ89" s="89" t="str">
        <f t="shared" si="37"/>
        <v/>
      </c>
      <c r="AK89" s="52"/>
      <c r="AL89" s="89" t="str">
        <f t="shared" si="38"/>
        <v/>
      </c>
      <c r="AM89" s="89" t="str">
        <f t="shared" si="39"/>
        <v/>
      </c>
      <c r="AN89" s="89" t="str">
        <f t="shared" si="40"/>
        <v/>
      </c>
      <c r="AO89" s="89" t="str">
        <f t="shared" si="41"/>
        <v/>
      </c>
      <c r="AP89" s="89" t="str">
        <f t="shared" si="42"/>
        <v/>
      </c>
      <c r="AQ89" s="52"/>
      <c r="AR89" s="89" t="str">
        <f t="shared" si="43"/>
        <v/>
      </c>
      <c r="AS89" s="89" t="str">
        <f t="shared" si="44"/>
        <v/>
      </c>
      <c r="AT89" s="89" t="str">
        <f t="shared" si="45"/>
        <v/>
      </c>
      <c r="AU89" s="89" t="str">
        <f t="shared" si="46"/>
        <v/>
      </c>
      <c r="AV89" s="89" t="str">
        <f t="shared" si="47"/>
        <v/>
      </c>
    </row>
    <row r="90" spans="2:48" x14ac:dyDescent="0.25">
      <c r="B90" s="141"/>
      <c r="C90" s="142"/>
      <c r="D90" s="142"/>
      <c r="E90" s="69"/>
      <c r="F90" s="69"/>
      <c r="G90" s="69"/>
      <c r="H90" s="70"/>
      <c r="I90" s="69"/>
      <c r="J90" s="69"/>
      <c r="K90" s="69"/>
      <c r="L90" s="70"/>
      <c r="M90" s="69"/>
      <c r="N90" s="69"/>
      <c r="O90" s="69"/>
      <c r="P90" s="70"/>
      <c r="Q90" s="69"/>
      <c r="R90" s="69"/>
      <c r="S90" s="69"/>
      <c r="T90" s="70"/>
      <c r="U90" s="69"/>
      <c r="V90" s="69"/>
      <c r="W90" s="69"/>
      <c r="AE90" s="88" t="str">
        <f t="shared" si="32"/>
        <v/>
      </c>
      <c r="AF90" s="89" t="str">
        <f t="shared" si="33"/>
        <v/>
      </c>
      <c r="AG90" s="89" t="str">
        <f t="shared" si="34"/>
        <v/>
      </c>
      <c r="AH90" s="89" t="str">
        <f t="shared" si="35"/>
        <v/>
      </c>
      <c r="AI90" s="89" t="str">
        <f t="shared" si="36"/>
        <v/>
      </c>
      <c r="AJ90" s="89" t="str">
        <f t="shared" si="37"/>
        <v/>
      </c>
      <c r="AK90" s="52"/>
      <c r="AL90" s="89" t="str">
        <f t="shared" si="38"/>
        <v/>
      </c>
      <c r="AM90" s="89" t="str">
        <f t="shared" si="39"/>
        <v/>
      </c>
      <c r="AN90" s="89" t="str">
        <f t="shared" si="40"/>
        <v/>
      </c>
      <c r="AO90" s="89" t="str">
        <f t="shared" si="41"/>
        <v/>
      </c>
      <c r="AP90" s="89" t="str">
        <f t="shared" si="42"/>
        <v/>
      </c>
      <c r="AQ90" s="52"/>
      <c r="AR90" s="89" t="str">
        <f t="shared" si="43"/>
        <v/>
      </c>
      <c r="AS90" s="89" t="str">
        <f t="shared" si="44"/>
        <v/>
      </c>
      <c r="AT90" s="89" t="str">
        <f t="shared" si="45"/>
        <v/>
      </c>
      <c r="AU90" s="89" t="str">
        <f t="shared" si="46"/>
        <v/>
      </c>
      <c r="AV90" s="89" t="str">
        <f t="shared" si="47"/>
        <v/>
      </c>
    </row>
    <row r="91" spans="2:48" x14ac:dyDescent="0.25">
      <c r="B91" s="141"/>
      <c r="C91" s="142"/>
      <c r="D91" s="142"/>
      <c r="E91" s="69"/>
      <c r="F91" s="69"/>
      <c r="G91" s="69"/>
      <c r="H91" s="70"/>
      <c r="I91" s="69"/>
      <c r="J91" s="69"/>
      <c r="K91" s="69"/>
      <c r="L91" s="70"/>
      <c r="M91" s="69"/>
      <c r="N91" s="69"/>
      <c r="O91" s="69"/>
      <c r="P91" s="70"/>
      <c r="Q91" s="69"/>
      <c r="R91" s="69"/>
      <c r="S91" s="69"/>
      <c r="T91" s="70"/>
      <c r="U91" s="69"/>
      <c r="V91" s="69"/>
      <c r="W91" s="69"/>
      <c r="AE91" s="88" t="str">
        <f t="shared" si="32"/>
        <v/>
      </c>
      <c r="AF91" s="89" t="str">
        <f t="shared" si="33"/>
        <v/>
      </c>
      <c r="AG91" s="89" t="str">
        <f t="shared" si="34"/>
        <v/>
      </c>
      <c r="AH91" s="89" t="str">
        <f t="shared" si="35"/>
        <v/>
      </c>
      <c r="AI91" s="89" t="str">
        <f t="shared" si="36"/>
        <v/>
      </c>
      <c r="AJ91" s="89" t="str">
        <f t="shared" si="37"/>
        <v/>
      </c>
      <c r="AK91" s="52"/>
      <c r="AL91" s="89" t="str">
        <f t="shared" si="38"/>
        <v/>
      </c>
      <c r="AM91" s="89" t="str">
        <f t="shared" si="39"/>
        <v/>
      </c>
      <c r="AN91" s="89" t="str">
        <f t="shared" si="40"/>
        <v/>
      </c>
      <c r="AO91" s="89" t="str">
        <f t="shared" si="41"/>
        <v/>
      </c>
      <c r="AP91" s="89" t="str">
        <f t="shared" si="42"/>
        <v/>
      </c>
      <c r="AQ91" s="52"/>
      <c r="AR91" s="89" t="str">
        <f t="shared" si="43"/>
        <v/>
      </c>
      <c r="AS91" s="89" t="str">
        <f t="shared" si="44"/>
        <v/>
      </c>
      <c r="AT91" s="89" t="str">
        <f t="shared" si="45"/>
        <v/>
      </c>
      <c r="AU91" s="89" t="str">
        <f t="shared" si="46"/>
        <v/>
      </c>
      <c r="AV91" s="89" t="str">
        <f t="shared" si="47"/>
        <v/>
      </c>
    </row>
    <row r="92" spans="2:48" x14ac:dyDescent="0.25">
      <c r="B92" s="141"/>
      <c r="C92" s="142"/>
      <c r="D92" s="142"/>
      <c r="E92" s="69"/>
      <c r="F92" s="69"/>
      <c r="G92" s="69"/>
      <c r="H92" s="70"/>
      <c r="I92" s="69"/>
      <c r="J92" s="69"/>
      <c r="K92" s="69"/>
      <c r="L92" s="70"/>
      <c r="M92" s="69"/>
      <c r="N92" s="69"/>
      <c r="O92" s="69"/>
      <c r="P92" s="70"/>
      <c r="Q92" s="69"/>
      <c r="R92" s="69"/>
      <c r="S92" s="69"/>
      <c r="T92" s="70"/>
      <c r="U92" s="69"/>
      <c r="V92" s="69"/>
      <c r="W92" s="69"/>
      <c r="AE92" s="88" t="str">
        <f t="shared" si="32"/>
        <v/>
      </c>
      <c r="AF92" s="89" t="str">
        <f t="shared" si="33"/>
        <v/>
      </c>
      <c r="AG92" s="89" t="str">
        <f t="shared" si="34"/>
        <v/>
      </c>
      <c r="AH92" s="89" t="str">
        <f t="shared" si="35"/>
        <v/>
      </c>
      <c r="AI92" s="89" t="str">
        <f t="shared" si="36"/>
        <v/>
      </c>
      <c r="AJ92" s="89" t="str">
        <f t="shared" si="37"/>
        <v/>
      </c>
      <c r="AK92" s="52"/>
      <c r="AL92" s="89" t="str">
        <f t="shared" si="38"/>
        <v/>
      </c>
      <c r="AM92" s="89" t="str">
        <f t="shared" si="39"/>
        <v/>
      </c>
      <c r="AN92" s="89" t="str">
        <f t="shared" si="40"/>
        <v/>
      </c>
      <c r="AO92" s="89" t="str">
        <f t="shared" si="41"/>
        <v/>
      </c>
      <c r="AP92" s="89" t="str">
        <f t="shared" si="42"/>
        <v/>
      </c>
      <c r="AQ92" s="52"/>
      <c r="AR92" s="89" t="str">
        <f t="shared" si="43"/>
        <v/>
      </c>
      <c r="AS92" s="89" t="str">
        <f t="shared" si="44"/>
        <v/>
      </c>
      <c r="AT92" s="89" t="str">
        <f t="shared" si="45"/>
        <v/>
      </c>
      <c r="AU92" s="89" t="str">
        <f t="shared" si="46"/>
        <v/>
      </c>
      <c r="AV92" s="89" t="str">
        <f t="shared" si="47"/>
        <v/>
      </c>
    </row>
    <row r="93" spans="2:48" x14ac:dyDescent="0.25">
      <c r="B93" s="141"/>
      <c r="C93" s="142"/>
      <c r="D93" s="142"/>
      <c r="E93" s="69"/>
      <c r="F93" s="69"/>
      <c r="G93" s="69"/>
      <c r="H93" s="70"/>
      <c r="I93" s="69"/>
      <c r="J93" s="69"/>
      <c r="K93" s="69"/>
      <c r="L93" s="70"/>
      <c r="M93" s="69"/>
      <c r="N93" s="69"/>
      <c r="O93" s="69"/>
      <c r="P93" s="70"/>
      <c r="Q93" s="69"/>
      <c r="R93" s="69"/>
      <c r="S93" s="69"/>
      <c r="T93" s="70"/>
      <c r="U93" s="69"/>
      <c r="V93" s="69"/>
      <c r="W93" s="69"/>
      <c r="AE93" s="88" t="str">
        <f t="shared" ref="AE93:AE124" si="48">IF(OR(B93&lt;&gt;"", B93&lt;&gt;0), B93, "")</f>
        <v/>
      </c>
      <c r="AF93" s="89" t="str">
        <f t="shared" ref="AF93:AF124" si="49">IF(OR(E93&lt;&gt;"", E93&lt;&gt;0), E93, "")</f>
        <v/>
      </c>
      <c r="AG93" s="89" t="str">
        <f t="shared" ref="AG93:AG124" si="50">IF(OR(I93&lt;&gt;"", I93&lt;&gt;0), I93, "")</f>
        <v/>
      </c>
      <c r="AH93" s="89" t="str">
        <f t="shared" ref="AH93:AH124" si="51">IF(OR(M93&lt;&gt;"", M93&lt;&gt;0), M93, "")</f>
        <v/>
      </c>
      <c r="AI93" s="89" t="str">
        <f t="shared" ref="AI93:AI124" si="52">IF(OR(Q93&lt;&gt;"", Q93&lt;&gt;0), Q93, "")</f>
        <v/>
      </c>
      <c r="AJ93" s="89" t="str">
        <f t="shared" ref="AJ93:AJ124" si="53">IF(OR(U93&lt;&gt;"", U93&lt;&gt;0), U93, "")</f>
        <v/>
      </c>
      <c r="AK93" s="52"/>
      <c r="AL93" s="89" t="str">
        <f t="shared" ref="AL93:AL124" si="54">IF(OR(F93&lt;&gt;"", F93&lt;&gt;0), F93, "")</f>
        <v/>
      </c>
      <c r="AM93" s="89" t="str">
        <f t="shared" ref="AM93:AM124" si="55">IF(OR(J93&lt;&gt;"", J93&lt;&gt;0), J93, "")</f>
        <v/>
      </c>
      <c r="AN93" s="89" t="str">
        <f t="shared" ref="AN93:AN124" si="56">IF(OR(N93&lt;&gt;"", N93&lt;&gt;0), N93, "")</f>
        <v/>
      </c>
      <c r="AO93" s="89" t="str">
        <f t="shared" ref="AO93:AO124" si="57">IF(OR(R93&lt;&gt;"", R93&lt;&gt;0), R93, "")</f>
        <v/>
      </c>
      <c r="AP93" s="89" t="str">
        <f t="shared" ref="AP93:AP124" si="58">IF(OR(V93&lt;&gt;"", V93&lt;&gt;0), V93, "")</f>
        <v/>
      </c>
      <c r="AQ93" s="52"/>
      <c r="AR93" s="89" t="str">
        <f t="shared" ref="AR93:AR124" si="59">IF(OR(G93&lt;&gt;"", G93&lt;&gt;0), G93, "")</f>
        <v/>
      </c>
      <c r="AS93" s="89" t="str">
        <f t="shared" ref="AS93:AS124" si="60">IF(OR(K93&lt;&gt;"", K93&lt;&gt;0), K93, "")</f>
        <v/>
      </c>
      <c r="AT93" s="89" t="str">
        <f t="shared" ref="AT93:AT124" si="61">IF(OR(O93&lt;&gt;"", O93&lt;&gt;0), O93, "")</f>
        <v/>
      </c>
      <c r="AU93" s="89" t="str">
        <f t="shared" ref="AU93:AU124" si="62">IF(OR(S93&lt;&gt;"", S93&lt;&gt;0), S93, "")</f>
        <v/>
      </c>
      <c r="AV93" s="89" t="str">
        <f t="shared" ref="AV93:AV124" si="63">IF(OR(W93&lt;&gt;"", W93&lt;&gt;0), W93, "")</f>
        <v/>
      </c>
    </row>
    <row r="94" spans="2:48" x14ac:dyDescent="0.25">
      <c r="B94" s="141"/>
      <c r="C94" s="142"/>
      <c r="D94" s="142"/>
      <c r="E94" s="69"/>
      <c r="F94" s="69"/>
      <c r="G94" s="69"/>
      <c r="H94" s="70"/>
      <c r="I94" s="69"/>
      <c r="J94" s="69"/>
      <c r="K94" s="69"/>
      <c r="L94" s="70"/>
      <c r="M94" s="69"/>
      <c r="N94" s="69"/>
      <c r="O94" s="69"/>
      <c r="P94" s="70"/>
      <c r="Q94" s="69"/>
      <c r="R94" s="69"/>
      <c r="S94" s="69"/>
      <c r="T94" s="70"/>
      <c r="U94" s="69"/>
      <c r="V94" s="69"/>
      <c r="W94" s="69"/>
      <c r="AE94" s="88" t="str">
        <f t="shared" si="48"/>
        <v/>
      </c>
      <c r="AF94" s="89" t="str">
        <f t="shared" si="49"/>
        <v/>
      </c>
      <c r="AG94" s="89" t="str">
        <f t="shared" si="50"/>
        <v/>
      </c>
      <c r="AH94" s="89" t="str">
        <f t="shared" si="51"/>
        <v/>
      </c>
      <c r="AI94" s="89" t="str">
        <f t="shared" si="52"/>
        <v/>
      </c>
      <c r="AJ94" s="89" t="str">
        <f t="shared" si="53"/>
        <v/>
      </c>
      <c r="AK94" s="52"/>
      <c r="AL94" s="89" t="str">
        <f t="shared" si="54"/>
        <v/>
      </c>
      <c r="AM94" s="89" t="str">
        <f t="shared" si="55"/>
        <v/>
      </c>
      <c r="AN94" s="89" t="str">
        <f t="shared" si="56"/>
        <v/>
      </c>
      <c r="AO94" s="89" t="str">
        <f t="shared" si="57"/>
        <v/>
      </c>
      <c r="AP94" s="89" t="str">
        <f t="shared" si="58"/>
        <v/>
      </c>
      <c r="AQ94" s="52"/>
      <c r="AR94" s="89" t="str">
        <f t="shared" si="59"/>
        <v/>
      </c>
      <c r="AS94" s="89" t="str">
        <f t="shared" si="60"/>
        <v/>
      </c>
      <c r="AT94" s="89" t="str">
        <f t="shared" si="61"/>
        <v/>
      </c>
      <c r="AU94" s="89" t="str">
        <f t="shared" si="62"/>
        <v/>
      </c>
      <c r="AV94" s="89" t="str">
        <f t="shared" si="63"/>
        <v/>
      </c>
    </row>
    <row r="95" spans="2:48" x14ac:dyDescent="0.25">
      <c r="B95" s="141"/>
      <c r="C95" s="142"/>
      <c r="D95" s="142"/>
      <c r="E95" s="69"/>
      <c r="F95" s="69"/>
      <c r="G95" s="69"/>
      <c r="H95" s="70"/>
      <c r="I95" s="69"/>
      <c r="J95" s="69"/>
      <c r="K95" s="69"/>
      <c r="L95" s="70"/>
      <c r="M95" s="69"/>
      <c r="N95" s="69"/>
      <c r="O95" s="69"/>
      <c r="P95" s="70"/>
      <c r="Q95" s="69"/>
      <c r="R95" s="69"/>
      <c r="S95" s="69"/>
      <c r="T95" s="70"/>
      <c r="U95" s="69"/>
      <c r="V95" s="69"/>
      <c r="W95" s="69"/>
      <c r="AE95" s="88" t="str">
        <f t="shared" si="48"/>
        <v/>
      </c>
      <c r="AF95" s="89" t="str">
        <f t="shared" si="49"/>
        <v/>
      </c>
      <c r="AG95" s="89" t="str">
        <f t="shared" si="50"/>
        <v/>
      </c>
      <c r="AH95" s="89" t="str">
        <f t="shared" si="51"/>
        <v/>
      </c>
      <c r="AI95" s="89" t="str">
        <f t="shared" si="52"/>
        <v/>
      </c>
      <c r="AJ95" s="89" t="str">
        <f t="shared" si="53"/>
        <v/>
      </c>
      <c r="AK95" s="52"/>
      <c r="AL95" s="89" t="str">
        <f t="shared" si="54"/>
        <v/>
      </c>
      <c r="AM95" s="89" t="str">
        <f t="shared" si="55"/>
        <v/>
      </c>
      <c r="AN95" s="89" t="str">
        <f t="shared" si="56"/>
        <v/>
      </c>
      <c r="AO95" s="89" t="str">
        <f t="shared" si="57"/>
        <v/>
      </c>
      <c r="AP95" s="89" t="str">
        <f t="shared" si="58"/>
        <v/>
      </c>
      <c r="AQ95" s="52"/>
      <c r="AR95" s="89" t="str">
        <f t="shared" si="59"/>
        <v/>
      </c>
      <c r="AS95" s="89" t="str">
        <f t="shared" si="60"/>
        <v/>
      </c>
      <c r="AT95" s="89" t="str">
        <f t="shared" si="61"/>
        <v/>
      </c>
      <c r="AU95" s="89" t="str">
        <f t="shared" si="62"/>
        <v/>
      </c>
      <c r="AV95" s="89" t="str">
        <f t="shared" si="63"/>
        <v/>
      </c>
    </row>
    <row r="96" spans="2:48" x14ac:dyDescent="0.25">
      <c r="B96" s="141"/>
      <c r="C96" s="142"/>
      <c r="D96" s="142"/>
      <c r="E96" s="69"/>
      <c r="F96" s="69"/>
      <c r="G96" s="69"/>
      <c r="H96" s="70"/>
      <c r="I96" s="69"/>
      <c r="J96" s="69"/>
      <c r="K96" s="69"/>
      <c r="L96" s="70"/>
      <c r="M96" s="69"/>
      <c r="N96" s="69"/>
      <c r="O96" s="69"/>
      <c r="P96" s="70"/>
      <c r="Q96" s="69"/>
      <c r="R96" s="69"/>
      <c r="S96" s="69"/>
      <c r="T96" s="70"/>
      <c r="U96" s="69"/>
      <c r="V96" s="69"/>
      <c r="W96" s="69"/>
      <c r="AE96" s="88" t="str">
        <f t="shared" si="48"/>
        <v/>
      </c>
      <c r="AF96" s="89" t="str">
        <f t="shared" si="49"/>
        <v/>
      </c>
      <c r="AG96" s="89" t="str">
        <f t="shared" si="50"/>
        <v/>
      </c>
      <c r="AH96" s="89" t="str">
        <f t="shared" si="51"/>
        <v/>
      </c>
      <c r="AI96" s="89" t="str">
        <f t="shared" si="52"/>
        <v/>
      </c>
      <c r="AJ96" s="89" t="str">
        <f t="shared" si="53"/>
        <v/>
      </c>
      <c r="AK96" s="52"/>
      <c r="AL96" s="89" t="str">
        <f t="shared" si="54"/>
        <v/>
      </c>
      <c r="AM96" s="89" t="str">
        <f t="shared" si="55"/>
        <v/>
      </c>
      <c r="AN96" s="89" t="str">
        <f t="shared" si="56"/>
        <v/>
      </c>
      <c r="AO96" s="89" t="str">
        <f t="shared" si="57"/>
        <v/>
      </c>
      <c r="AP96" s="89" t="str">
        <f t="shared" si="58"/>
        <v/>
      </c>
      <c r="AQ96" s="52"/>
      <c r="AR96" s="89" t="str">
        <f t="shared" si="59"/>
        <v/>
      </c>
      <c r="AS96" s="89" t="str">
        <f t="shared" si="60"/>
        <v/>
      </c>
      <c r="AT96" s="89" t="str">
        <f t="shared" si="61"/>
        <v/>
      </c>
      <c r="AU96" s="89" t="str">
        <f t="shared" si="62"/>
        <v/>
      </c>
      <c r="AV96" s="89" t="str">
        <f t="shared" si="63"/>
        <v/>
      </c>
    </row>
    <row r="97" spans="2:48" x14ac:dyDescent="0.25">
      <c r="B97" s="141"/>
      <c r="C97" s="142"/>
      <c r="D97" s="142"/>
      <c r="E97" s="69"/>
      <c r="F97" s="69"/>
      <c r="G97" s="69"/>
      <c r="H97" s="70"/>
      <c r="I97" s="69"/>
      <c r="J97" s="69"/>
      <c r="K97" s="69"/>
      <c r="L97" s="70"/>
      <c r="M97" s="69"/>
      <c r="N97" s="69"/>
      <c r="O97" s="69"/>
      <c r="P97" s="70"/>
      <c r="Q97" s="69"/>
      <c r="R97" s="69"/>
      <c r="S97" s="69"/>
      <c r="T97" s="70"/>
      <c r="U97" s="69"/>
      <c r="V97" s="69"/>
      <c r="W97" s="69"/>
      <c r="AE97" s="88" t="str">
        <f t="shared" si="48"/>
        <v/>
      </c>
      <c r="AF97" s="89" t="str">
        <f t="shared" si="49"/>
        <v/>
      </c>
      <c r="AG97" s="89" t="str">
        <f t="shared" si="50"/>
        <v/>
      </c>
      <c r="AH97" s="89" t="str">
        <f t="shared" si="51"/>
        <v/>
      </c>
      <c r="AI97" s="89" t="str">
        <f t="shared" si="52"/>
        <v/>
      </c>
      <c r="AJ97" s="89" t="str">
        <f t="shared" si="53"/>
        <v/>
      </c>
      <c r="AK97" s="52"/>
      <c r="AL97" s="89" t="str">
        <f t="shared" si="54"/>
        <v/>
      </c>
      <c r="AM97" s="89" t="str">
        <f t="shared" si="55"/>
        <v/>
      </c>
      <c r="AN97" s="89" t="str">
        <f t="shared" si="56"/>
        <v/>
      </c>
      <c r="AO97" s="89" t="str">
        <f t="shared" si="57"/>
        <v/>
      </c>
      <c r="AP97" s="89" t="str">
        <f t="shared" si="58"/>
        <v/>
      </c>
      <c r="AQ97" s="52"/>
      <c r="AR97" s="89" t="str">
        <f t="shared" si="59"/>
        <v/>
      </c>
      <c r="AS97" s="89" t="str">
        <f t="shared" si="60"/>
        <v/>
      </c>
      <c r="AT97" s="89" t="str">
        <f t="shared" si="61"/>
        <v/>
      </c>
      <c r="AU97" s="89" t="str">
        <f t="shared" si="62"/>
        <v/>
      </c>
      <c r="AV97" s="89" t="str">
        <f t="shared" si="63"/>
        <v/>
      </c>
    </row>
    <row r="98" spans="2:48" x14ac:dyDescent="0.25">
      <c r="B98" s="141"/>
      <c r="C98" s="142"/>
      <c r="D98" s="142"/>
      <c r="E98" s="69"/>
      <c r="F98" s="69"/>
      <c r="G98" s="69"/>
      <c r="H98" s="70"/>
      <c r="I98" s="69"/>
      <c r="J98" s="69"/>
      <c r="K98" s="69"/>
      <c r="L98" s="70"/>
      <c r="M98" s="69"/>
      <c r="N98" s="69"/>
      <c r="O98" s="69"/>
      <c r="P98" s="70"/>
      <c r="Q98" s="69"/>
      <c r="R98" s="69"/>
      <c r="S98" s="69"/>
      <c r="T98" s="70"/>
      <c r="U98" s="69"/>
      <c r="V98" s="69"/>
      <c r="W98" s="69"/>
      <c r="AE98" s="88" t="str">
        <f t="shared" si="48"/>
        <v/>
      </c>
      <c r="AF98" s="89" t="str">
        <f t="shared" si="49"/>
        <v/>
      </c>
      <c r="AG98" s="89" t="str">
        <f t="shared" si="50"/>
        <v/>
      </c>
      <c r="AH98" s="89" t="str">
        <f t="shared" si="51"/>
        <v/>
      </c>
      <c r="AI98" s="89" t="str">
        <f t="shared" si="52"/>
        <v/>
      </c>
      <c r="AJ98" s="89" t="str">
        <f t="shared" si="53"/>
        <v/>
      </c>
      <c r="AK98" s="52"/>
      <c r="AL98" s="89" t="str">
        <f t="shared" si="54"/>
        <v/>
      </c>
      <c r="AM98" s="89" t="str">
        <f t="shared" si="55"/>
        <v/>
      </c>
      <c r="AN98" s="89" t="str">
        <f t="shared" si="56"/>
        <v/>
      </c>
      <c r="AO98" s="89" t="str">
        <f t="shared" si="57"/>
        <v/>
      </c>
      <c r="AP98" s="89" t="str">
        <f t="shared" si="58"/>
        <v/>
      </c>
      <c r="AQ98" s="52"/>
      <c r="AR98" s="89" t="str">
        <f t="shared" si="59"/>
        <v/>
      </c>
      <c r="AS98" s="89" t="str">
        <f t="shared" si="60"/>
        <v/>
      </c>
      <c r="AT98" s="89" t="str">
        <f t="shared" si="61"/>
        <v/>
      </c>
      <c r="AU98" s="89" t="str">
        <f t="shared" si="62"/>
        <v/>
      </c>
      <c r="AV98" s="89" t="str">
        <f t="shared" si="63"/>
        <v/>
      </c>
    </row>
    <row r="99" spans="2:48" x14ac:dyDescent="0.25">
      <c r="B99" s="141"/>
      <c r="C99" s="142"/>
      <c r="D99" s="142"/>
      <c r="E99" s="69"/>
      <c r="F99" s="69"/>
      <c r="G99" s="69"/>
      <c r="H99" s="70"/>
      <c r="I99" s="69"/>
      <c r="J99" s="69"/>
      <c r="K99" s="69"/>
      <c r="L99" s="70"/>
      <c r="M99" s="69"/>
      <c r="N99" s="69"/>
      <c r="O99" s="69"/>
      <c r="P99" s="70"/>
      <c r="Q99" s="69"/>
      <c r="R99" s="69"/>
      <c r="S99" s="69"/>
      <c r="T99" s="70"/>
      <c r="U99" s="69"/>
      <c r="V99" s="69"/>
      <c r="W99" s="69"/>
      <c r="AE99" s="88" t="str">
        <f t="shared" si="48"/>
        <v/>
      </c>
      <c r="AF99" s="89" t="str">
        <f t="shared" si="49"/>
        <v/>
      </c>
      <c r="AG99" s="89" t="str">
        <f t="shared" si="50"/>
        <v/>
      </c>
      <c r="AH99" s="89" t="str">
        <f t="shared" si="51"/>
        <v/>
      </c>
      <c r="AI99" s="89" t="str">
        <f t="shared" si="52"/>
        <v/>
      </c>
      <c r="AJ99" s="89" t="str">
        <f t="shared" si="53"/>
        <v/>
      </c>
      <c r="AK99" s="52"/>
      <c r="AL99" s="89" t="str">
        <f t="shared" si="54"/>
        <v/>
      </c>
      <c r="AM99" s="89" t="str">
        <f t="shared" si="55"/>
        <v/>
      </c>
      <c r="AN99" s="89" t="str">
        <f t="shared" si="56"/>
        <v/>
      </c>
      <c r="AO99" s="89" t="str">
        <f t="shared" si="57"/>
        <v/>
      </c>
      <c r="AP99" s="89" t="str">
        <f t="shared" si="58"/>
        <v/>
      </c>
      <c r="AQ99" s="52"/>
      <c r="AR99" s="89" t="str">
        <f t="shared" si="59"/>
        <v/>
      </c>
      <c r="AS99" s="89" t="str">
        <f t="shared" si="60"/>
        <v/>
      </c>
      <c r="AT99" s="89" t="str">
        <f t="shared" si="61"/>
        <v/>
      </c>
      <c r="AU99" s="89" t="str">
        <f t="shared" si="62"/>
        <v/>
      </c>
      <c r="AV99" s="89" t="str">
        <f t="shared" si="63"/>
        <v/>
      </c>
    </row>
    <row r="100" spans="2:48" x14ac:dyDescent="0.25">
      <c r="B100" s="141"/>
      <c r="C100" s="142"/>
      <c r="D100" s="142"/>
      <c r="E100" s="69"/>
      <c r="F100" s="69"/>
      <c r="G100" s="69"/>
      <c r="H100" s="70"/>
      <c r="I100" s="69"/>
      <c r="J100" s="69"/>
      <c r="K100" s="69"/>
      <c r="L100" s="70"/>
      <c r="M100" s="69"/>
      <c r="N100" s="69"/>
      <c r="O100" s="69"/>
      <c r="P100" s="70"/>
      <c r="Q100" s="69"/>
      <c r="R100" s="69"/>
      <c r="S100" s="69"/>
      <c r="T100" s="70"/>
      <c r="U100" s="69"/>
      <c r="V100" s="69"/>
      <c r="W100" s="69"/>
      <c r="AE100" s="88" t="str">
        <f t="shared" si="48"/>
        <v/>
      </c>
      <c r="AF100" s="89" t="str">
        <f t="shared" si="49"/>
        <v/>
      </c>
      <c r="AG100" s="89" t="str">
        <f t="shared" si="50"/>
        <v/>
      </c>
      <c r="AH100" s="89" t="str">
        <f t="shared" si="51"/>
        <v/>
      </c>
      <c r="AI100" s="89" t="str">
        <f t="shared" si="52"/>
        <v/>
      </c>
      <c r="AJ100" s="89" t="str">
        <f t="shared" si="53"/>
        <v/>
      </c>
      <c r="AK100" s="52"/>
      <c r="AL100" s="89" t="str">
        <f t="shared" si="54"/>
        <v/>
      </c>
      <c r="AM100" s="89" t="str">
        <f t="shared" si="55"/>
        <v/>
      </c>
      <c r="AN100" s="89" t="str">
        <f t="shared" si="56"/>
        <v/>
      </c>
      <c r="AO100" s="89" t="str">
        <f t="shared" si="57"/>
        <v/>
      </c>
      <c r="AP100" s="89" t="str">
        <f t="shared" si="58"/>
        <v/>
      </c>
      <c r="AQ100" s="52"/>
      <c r="AR100" s="89" t="str">
        <f t="shared" si="59"/>
        <v/>
      </c>
      <c r="AS100" s="89" t="str">
        <f t="shared" si="60"/>
        <v/>
      </c>
      <c r="AT100" s="89" t="str">
        <f t="shared" si="61"/>
        <v/>
      </c>
      <c r="AU100" s="89" t="str">
        <f t="shared" si="62"/>
        <v/>
      </c>
      <c r="AV100" s="89" t="str">
        <f t="shared" si="63"/>
        <v/>
      </c>
    </row>
    <row r="101" spans="2:48" x14ac:dyDescent="0.25">
      <c r="B101" s="141"/>
      <c r="C101" s="142"/>
      <c r="D101" s="142"/>
      <c r="E101" s="69"/>
      <c r="F101" s="69"/>
      <c r="G101" s="69"/>
      <c r="H101" s="70"/>
      <c r="I101" s="69"/>
      <c r="J101" s="69"/>
      <c r="K101" s="69"/>
      <c r="L101" s="70"/>
      <c r="M101" s="69"/>
      <c r="N101" s="69"/>
      <c r="O101" s="69"/>
      <c r="P101" s="70"/>
      <c r="Q101" s="69"/>
      <c r="R101" s="69"/>
      <c r="S101" s="69"/>
      <c r="T101" s="70"/>
      <c r="U101" s="69"/>
      <c r="V101" s="69"/>
      <c r="W101" s="69"/>
      <c r="AE101" s="88" t="str">
        <f t="shared" si="48"/>
        <v/>
      </c>
      <c r="AF101" s="89" t="str">
        <f t="shared" si="49"/>
        <v/>
      </c>
      <c r="AG101" s="89" t="str">
        <f t="shared" si="50"/>
        <v/>
      </c>
      <c r="AH101" s="89" t="str">
        <f t="shared" si="51"/>
        <v/>
      </c>
      <c r="AI101" s="89" t="str">
        <f t="shared" si="52"/>
        <v/>
      </c>
      <c r="AJ101" s="89" t="str">
        <f t="shared" si="53"/>
        <v/>
      </c>
      <c r="AK101" s="52"/>
      <c r="AL101" s="89" t="str">
        <f t="shared" si="54"/>
        <v/>
      </c>
      <c r="AM101" s="89" t="str">
        <f t="shared" si="55"/>
        <v/>
      </c>
      <c r="AN101" s="89" t="str">
        <f t="shared" si="56"/>
        <v/>
      </c>
      <c r="AO101" s="89" t="str">
        <f t="shared" si="57"/>
        <v/>
      </c>
      <c r="AP101" s="89" t="str">
        <f t="shared" si="58"/>
        <v/>
      </c>
      <c r="AQ101" s="52"/>
      <c r="AR101" s="89" t="str">
        <f t="shared" si="59"/>
        <v/>
      </c>
      <c r="AS101" s="89" t="str">
        <f t="shared" si="60"/>
        <v/>
      </c>
      <c r="AT101" s="89" t="str">
        <f t="shared" si="61"/>
        <v/>
      </c>
      <c r="AU101" s="89" t="str">
        <f t="shared" si="62"/>
        <v/>
      </c>
      <c r="AV101" s="89" t="str">
        <f t="shared" si="63"/>
        <v/>
      </c>
    </row>
    <row r="102" spans="2:48" x14ac:dyDescent="0.25">
      <c r="B102" s="141"/>
      <c r="C102" s="142"/>
      <c r="D102" s="142"/>
      <c r="E102" s="69"/>
      <c r="F102" s="69"/>
      <c r="G102" s="69"/>
      <c r="H102" s="70"/>
      <c r="I102" s="69"/>
      <c r="J102" s="69"/>
      <c r="K102" s="69"/>
      <c r="L102" s="70"/>
      <c r="M102" s="69"/>
      <c r="N102" s="69"/>
      <c r="O102" s="69"/>
      <c r="P102" s="70"/>
      <c r="Q102" s="69"/>
      <c r="R102" s="69"/>
      <c r="S102" s="69"/>
      <c r="T102" s="70"/>
      <c r="U102" s="69"/>
      <c r="V102" s="69"/>
      <c r="W102" s="69"/>
      <c r="AE102" s="88" t="str">
        <f t="shared" si="48"/>
        <v/>
      </c>
      <c r="AF102" s="89" t="str">
        <f t="shared" si="49"/>
        <v/>
      </c>
      <c r="AG102" s="89" t="str">
        <f t="shared" si="50"/>
        <v/>
      </c>
      <c r="AH102" s="89" t="str">
        <f t="shared" si="51"/>
        <v/>
      </c>
      <c r="AI102" s="89" t="str">
        <f t="shared" si="52"/>
        <v/>
      </c>
      <c r="AJ102" s="89" t="str">
        <f t="shared" si="53"/>
        <v/>
      </c>
      <c r="AK102" s="52"/>
      <c r="AL102" s="89" t="str">
        <f t="shared" si="54"/>
        <v/>
      </c>
      <c r="AM102" s="89" t="str">
        <f t="shared" si="55"/>
        <v/>
      </c>
      <c r="AN102" s="89" t="str">
        <f t="shared" si="56"/>
        <v/>
      </c>
      <c r="AO102" s="89" t="str">
        <f t="shared" si="57"/>
        <v/>
      </c>
      <c r="AP102" s="89" t="str">
        <f t="shared" si="58"/>
        <v/>
      </c>
      <c r="AQ102" s="52"/>
      <c r="AR102" s="89" t="str">
        <f t="shared" si="59"/>
        <v/>
      </c>
      <c r="AS102" s="89" t="str">
        <f t="shared" si="60"/>
        <v/>
      </c>
      <c r="AT102" s="89" t="str">
        <f t="shared" si="61"/>
        <v/>
      </c>
      <c r="AU102" s="89" t="str">
        <f t="shared" si="62"/>
        <v/>
      </c>
      <c r="AV102" s="89" t="str">
        <f t="shared" si="63"/>
        <v/>
      </c>
    </row>
    <row r="103" spans="2:48" x14ac:dyDescent="0.25">
      <c r="B103" s="141"/>
      <c r="C103" s="142"/>
      <c r="D103" s="142"/>
      <c r="E103" s="69"/>
      <c r="F103" s="69"/>
      <c r="G103" s="69"/>
      <c r="H103" s="70"/>
      <c r="I103" s="69"/>
      <c r="J103" s="69"/>
      <c r="K103" s="69"/>
      <c r="L103" s="70"/>
      <c r="M103" s="69"/>
      <c r="N103" s="69"/>
      <c r="O103" s="69"/>
      <c r="P103" s="70"/>
      <c r="Q103" s="69"/>
      <c r="R103" s="69"/>
      <c r="S103" s="69"/>
      <c r="T103" s="70"/>
      <c r="U103" s="69"/>
      <c r="V103" s="69"/>
      <c r="W103" s="69"/>
      <c r="AE103" s="88" t="str">
        <f t="shared" si="48"/>
        <v/>
      </c>
      <c r="AF103" s="89" t="str">
        <f t="shared" si="49"/>
        <v/>
      </c>
      <c r="AG103" s="89" t="str">
        <f t="shared" si="50"/>
        <v/>
      </c>
      <c r="AH103" s="89" t="str">
        <f t="shared" si="51"/>
        <v/>
      </c>
      <c r="AI103" s="89" t="str">
        <f t="shared" si="52"/>
        <v/>
      </c>
      <c r="AJ103" s="89" t="str">
        <f t="shared" si="53"/>
        <v/>
      </c>
      <c r="AK103" s="52"/>
      <c r="AL103" s="89" t="str">
        <f t="shared" si="54"/>
        <v/>
      </c>
      <c r="AM103" s="89" t="str">
        <f t="shared" si="55"/>
        <v/>
      </c>
      <c r="AN103" s="89" t="str">
        <f t="shared" si="56"/>
        <v/>
      </c>
      <c r="AO103" s="89" t="str">
        <f t="shared" si="57"/>
        <v/>
      </c>
      <c r="AP103" s="89" t="str">
        <f t="shared" si="58"/>
        <v/>
      </c>
      <c r="AQ103" s="52"/>
      <c r="AR103" s="89" t="str">
        <f t="shared" si="59"/>
        <v/>
      </c>
      <c r="AS103" s="89" t="str">
        <f t="shared" si="60"/>
        <v/>
      </c>
      <c r="AT103" s="89" t="str">
        <f t="shared" si="61"/>
        <v/>
      </c>
      <c r="AU103" s="89" t="str">
        <f t="shared" si="62"/>
        <v/>
      </c>
      <c r="AV103" s="89" t="str">
        <f t="shared" si="63"/>
        <v/>
      </c>
    </row>
    <row r="104" spans="2:48" x14ac:dyDescent="0.25">
      <c r="B104" s="141"/>
      <c r="C104" s="142"/>
      <c r="D104" s="142"/>
      <c r="E104" s="69"/>
      <c r="F104" s="69"/>
      <c r="G104" s="69"/>
      <c r="H104" s="70"/>
      <c r="I104" s="69"/>
      <c r="J104" s="69"/>
      <c r="K104" s="69"/>
      <c r="L104" s="70"/>
      <c r="M104" s="69"/>
      <c r="N104" s="69"/>
      <c r="O104" s="69"/>
      <c r="P104" s="70"/>
      <c r="Q104" s="69"/>
      <c r="R104" s="69"/>
      <c r="S104" s="69"/>
      <c r="T104" s="70"/>
      <c r="U104" s="69"/>
      <c r="V104" s="69"/>
      <c r="W104" s="69"/>
      <c r="AE104" s="88" t="str">
        <f t="shared" si="48"/>
        <v/>
      </c>
      <c r="AF104" s="89" t="str">
        <f t="shared" si="49"/>
        <v/>
      </c>
      <c r="AG104" s="89" t="str">
        <f t="shared" si="50"/>
        <v/>
      </c>
      <c r="AH104" s="89" t="str">
        <f t="shared" si="51"/>
        <v/>
      </c>
      <c r="AI104" s="89" t="str">
        <f t="shared" si="52"/>
        <v/>
      </c>
      <c r="AJ104" s="89" t="str">
        <f t="shared" si="53"/>
        <v/>
      </c>
      <c r="AK104" s="52"/>
      <c r="AL104" s="89" t="str">
        <f t="shared" si="54"/>
        <v/>
      </c>
      <c r="AM104" s="89" t="str">
        <f t="shared" si="55"/>
        <v/>
      </c>
      <c r="AN104" s="89" t="str">
        <f t="shared" si="56"/>
        <v/>
      </c>
      <c r="AO104" s="89" t="str">
        <f t="shared" si="57"/>
        <v/>
      </c>
      <c r="AP104" s="89" t="str">
        <f t="shared" si="58"/>
        <v/>
      </c>
      <c r="AQ104" s="52"/>
      <c r="AR104" s="89" t="str">
        <f t="shared" si="59"/>
        <v/>
      </c>
      <c r="AS104" s="89" t="str">
        <f t="shared" si="60"/>
        <v/>
      </c>
      <c r="AT104" s="89" t="str">
        <f t="shared" si="61"/>
        <v/>
      </c>
      <c r="AU104" s="89" t="str">
        <f t="shared" si="62"/>
        <v/>
      </c>
      <c r="AV104" s="89" t="str">
        <f t="shared" si="63"/>
        <v/>
      </c>
    </row>
    <row r="105" spans="2:48" x14ac:dyDescent="0.25">
      <c r="B105" s="141"/>
      <c r="C105" s="142"/>
      <c r="D105" s="142"/>
      <c r="E105" s="69"/>
      <c r="F105" s="69"/>
      <c r="G105" s="69"/>
      <c r="H105" s="70"/>
      <c r="I105" s="69"/>
      <c r="J105" s="69"/>
      <c r="K105" s="69"/>
      <c r="L105" s="70"/>
      <c r="M105" s="69"/>
      <c r="N105" s="69"/>
      <c r="O105" s="69"/>
      <c r="P105" s="70"/>
      <c r="Q105" s="69"/>
      <c r="R105" s="69"/>
      <c r="S105" s="69"/>
      <c r="T105" s="70"/>
      <c r="U105" s="69"/>
      <c r="V105" s="69"/>
      <c r="W105" s="69"/>
      <c r="AE105" s="88" t="str">
        <f t="shared" si="48"/>
        <v/>
      </c>
      <c r="AF105" s="89" t="str">
        <f t="shared" si="49"/>
        <v/>
      </c>
      <c r="AG105" s="89" t="str">
        <f t="shared" si="50"/>
        <v/>
      </c>
      <c r="AH105" s="89" t="str">
        <f t="shared" si="51"/>
        <v/>
      </c>
      <c r="AI105" s="89" t="str">
        <f t="shared" si="52"/>
        <v/>
      </c>
      <c r="AJ105" s="89" t="str">
        <f t="shared" si="53"/>
        <v/>
      </c>
      <c r="AK105" s="52"/>
      <c r="AL105" s="89" t="str">
        <f t="shared" si="54"/>
        <v/>
      </c>
      <c r="AM105" s="89" t="str">
        <f t="shared" si="55"/>
        <v/>
      </c>
      <c r="AN105" s="89" t="str">
        <f t="shared" si="56"/>
        <v/>
      </c>
      <c r="AO105" s="89" t="str">
        <f t="shared" si="57"/>
        <v/>
      </c>
      <c r="AP105" s="89" t="str">
        <f t="shared" si="58"/>
        <v/>
      </c>
      <c r="AQ105" s="52"/>
      <c r="AR105" s="89" t="str">
        <f t="shared" si="59"/>
        <v/>
      </c>
      <c r="AS105" s="89" t="str">
        <f t="shared" si="60"/>
        <v/>
      </c>
      <c r="AT105" s="89" t="str">
        <f t="shared" si="61"/>
        <v/>
      </c>
      <c r="AU105" s="89" t="str">
        <f t="shared" si="62"/>
        <v/>
      </c>
      <c r="AV105" s="89" t="str">
        <f t="shared" si="63"/>
        <v/>
      </c>
    </row>
    <row r="106" spans="2:48" x14ac:dyDescent="0.25">
      <c r="B106" s="141"/>
      <c r="C106" s="142"/>
      <c r="D106" s="142"/>
      <c r="E106" s="69"/>
      <c r="F106" s="69"/>
      <c r="G106" s="69"/>
      <c r="H106" s="70"/>
      <c r="I106" s="69"/>
      <c r="J106" s="69"/>
      <c r="K106" s="69"/>
      <c r="L106" s="70"/>
      <c r="M106" s="69"/>
      <c r="N106" s="69"/>
      <c r="O106" s="69"/>
      <c r="P106" s="70"/>
      <c r="Q106" s="69"/>
      <c r="R106" s="69"/>
      <c r="S106" s="69"/>
      <c r="T106" s="70"/>
      <c r="U106" s="69"/>
      <c r="V106" s="69"/>
      <c r="W106" s="69"/>
      <c r="AE106" s="88" t="str">
        <f t="shared" si="48"/>
        <v/>
      </c>
      <c r="AF106" s="89" t="str">
        <f t="shared" si="49"/>
        <v/>
      </c>
      <c r="AG106" s="89" t="str">
        <f t="shared" si="50"/>
        <v/>
      </c>
      <c r="AH106" s="89" t="str">
        <f t="shared" si="51"/>
        <v/>
      </c>
      <c r="AI106" s="89" t="str">
        <f t="shared" si="52"/>
        <v/>
      </c>
      <c r="AJ106" s="89" t="str">
        <f t="shared" si="53"/>
        <v/>
      </c>
      <c r="AK106" s="52"/>
      <c r="AL106" s="89" t="str">
        <f t="shared" si="54"/>
        <v/>
      </c>
      <c r="AM106" s="89" t="str">
        <f t="shared" si="55"/>
        <v/>
      </c>
      <c r="AN106" s="89" t="str">
        <f t="shared" si="56"/>
        <v/>
      </c>
      <c r="AO106" s="89" t="str">
        <f t="shared" si="57"/>
        <v/>
      </c>
      <c r="AP106" s="89" t="str">
        <f t="shared" si="58"/>
        <v/>
      </c>
      <c r="AQ106" s="52"/>
      <c r="AR106" s="89" t="str">
        <f t="shared" si="59"/>
        <v/>
      </c>
      <c r="AS106" s="89" t="str">
        <f t="shared" si="60"/>
        <v/>
      </c>
      <c r="AT106" s="89" t="str">
        <f t="shared" si="61"/>
        <v/>
      </c>
      <c r="AU106" s="89" t="str">
        <f t="shared" si="62"/>
        <v/>
      </c>
      <c r="AV106" s="89" t="str">
        <f t="shared" si="63"/>
        <v/>
      </c>
    </row>
    <row r="107" spans="2:48" x14ac:dyDescent="0.25">
      <c r="B107" s="141"/>
      <c r="C107" s="142"/>
      <c r="D107" s="142"/>
      <c r="E107" s="69"/>
      <c r="F107" s="69"/>
      <c r="G107" s="69"/>
      <c r="H107" s="70"/>
      <c r="I107" s="69"/>
      <c r="J107" s="69"/>
      <c r="K107" s="69"/>
      <c r="L107" s="70"/>
      <c r="M107" s="69"/>
      <c r="N107" s="69"/>
      <c r="O107" s="69"/>
      <c r="P107" s="70"/>
      <c r="Q107" s="69"/>
      <c r="R107" s="69"/>
      <c r="S107" s="69"/>
      <c r="T107" s="70"/>
      <c r="U107" s="69"/>
      <c r="V107" s="69"/>
      <c r="W107" s="69"/>
      <c r="AE107" s="88" t="str">
        <f t="shared" si="48"/>
        <v/>
      </c>
      <c r="AF107" s="89" t="str">
        <f t="shared" si="49"/>
        <v/>
      </c>
      <c r="AG107" s="89" t="str">
        <f t="shared" si="50"/>
        <v/>
      </c>
      <c r="AH107" s="89" t="str">
        <f t="shared" si="51"/>
        <v/>
      </c>
      <c r="AI107" s="89" t="str">
        <f t="shared" si="52"/>
        <v/>
      </c>
      <c r="AJ107" s="89" t="str">
        <f t="shared" si="53"/>
        <v/>
      </c>
      <c r="AK107" s="52"/>
      <c r="AL107" s="89" t="str">
        <f t="shared" si="54"/>
        <v/>
      </c>
      <c r="AM107" s="89" t="str">
        <f t="shared" si="55"/>
        <v/>
      </c>
      <c r="AN107" s="89" t="str">
        <f t="shared" si="56"/>
        <v/>
      </c>
      <c r="AO107" s="89" t="str">
        <f t="shared" si="57"/>
        <v/>
      </c>
      <c r="AP107" s="89" t="str">
        <f t="shared" si="58"/>
        <v/>
      </c>
      <c r="AQ107" s="52"/>
      <c r="AR107" s="89" t="str">
        <f t="shared" si="59"/>
        <v/>
      </c>
      <c r="AS107" s="89" t="str">
        <f t="shared" si="60"/>
        <v/>
      </c>
      <c r="AT107" s="89" t="str">
        <f t="shared" si="61"/>
        <v/>
      </c>
      <c r="AU107" s="89" t="str">
        <f t="shared" si="62"/>
        <v/>
      </c>
      <c r="AV107" s="89" t="str">
        <f t="shared" si="63"/>
        <v/>
      </c>
    </row>
    <row r="108" spans="2:48" x14ac:dyDescent="0.25">
      <c r="B108" s="141"/>
      <c r="C108" s="142"/>
      <c r="D108" s="142"/>
      <c r="E108" s="69"/>
      <c r="F108" s="69"/>
      <c r="G108" s="69"/>
      <c r="H108" s="70"/>
      <c r="I108" s="69"/>
      <c r="J108" s="69"/>
      <c r="K108" s="69"/>
      <c r="L108" s="70"/>
      <c r="M108" s="69"/>
      <c r="N108" s="69"/>
      <c r="O108" s="69"/>
      <c r="P108" s="70"/>
      <c r="Q108" s="69"/>
      <c r="R108" s="69"/>
      <c r="S108" s="69"/>
      <c r="T108" s="70"/>
      <c r="U108" s="69"/>
      <c r="V108" s="69"/>
      <c r="W108" s="69"/>
      <c r="AE108" s="88" t="str">
        <f t="shared" si="48"/>
        <v/>
      </c>
      <c r="AF108" s="89" t="str">
        <f t="shared" si="49"/>
        <v/>
      </c>
      <c r="AG108" s="89" t="str">
        <f t="shared" si="50"/>
        <v/>
      </c>
      <c r="AH108" s="89" t="str">
        <f t="shared" si="51"/>
        <v/>
      </c>
      <c r="AI108" s="89" t="str">
        <f t="shared" si="52"/>
        <v/>
      </c>
      <c r="AJ108" s="89" t="str">
        <f t="shared" si="53"/>
        <v/>
      </c>
      <c r="AK108" s="52"/>
      <c r="AL108" s="89" t="str">
        <f t="shared" si="54"/>
        <v/>
      </c>
      <c r="AM108" s="89" t="str">
        <f t="shared" si="55"/>
        <v/>
      </c>
      <c r="AN108" s="89" t="str">
        <f t="shared" si="56"/>
        <v/>
      </c>
      <c r="AO108" s="89" t="str">
        <f t="shared" si="57"/>
        <v/>
      </c>
      <c r="AP108" s="89" t="str">
        <f t="shared" si="58"/>
        <v/>
      </c>
      <c r="AQ108" s="52"/>
      <c r="AR108" s="89" t="str">
        <f t="shared" si="59"/>
        <v/>
      </c>
      <c r="AS108" s="89" t="str">
        <f t="shared" si="60"/>
        <v/>
      </c>
      <c r="AT108" s="89" t="str">
        <f t="shared" si="61"/>
        <v/>
      </c>
      <c r="AU108" s="89" t="str">
        <f t="shared" si="62"/>
        <v/>
      </c>
      <c r="AV108" s="89" t="str">
        <f t="shared" si="63"/>
        <v/>
      </c>
    </row>
    <row r="109" spans="2:48" x14ac:dyDescent="0.25">
      <c r="B109" s="141"/>
      <c r="C109" s="142"/>
      <c r="D109" s="142"/>
      <c r="E109" s="69"/>
      <c r="F109" s="69"/>
      <c r="G109" s="69"/>
      <c r="H109" s="70"/>
      <c r="I109" s="69"/>
      <c r="J109" s="69"/>
      <c r="K109" s="69"/>
      <c r="L109" s="70"/>
      <c r="M109" s="69"/>
      <c r="N109" s="69"/>
      <c r="O109" s="69"/>
      <c r="P109" s="70"/>
      <c r="Q109" s="69"/>
      <c r="R109" s="69"/>
      <c r="S109" s="69"/>
      <c r="T109" s="70"/>
      <c r="U109" s="69"/>
      <c r="V109" s="69"/>
      <c r="W109" s="69"/>
      <c r="AE109" s="88" t="str">
        <f t="shared" si="48"/>
        <v/>
      </c>
      <c r="AF109" s="89" t="str">
        <f t="shared" si="49"/>
        <v/>
      </c>
      <c r="AG109" s="89" t="str">
        <f t="shared" si="50"/>
        <v/>
      </c>
      <c r="AH109" s="89" t="str">
        <f t="shared" si="51"/>
        <v/>
      </c>
      <c r="AI109" s="89" t="str">
        <f t="shared" si="52"/>
        <v/>
      </c>
      <c r="AJ109" s="89" t="str">
        <f t="shared" si="53"/>
        <v/>
      </c>
      <c r="AK109" s="52"/>
      <c r="AL109" s="89" t="str">
        <f t="shared" si="54"/>
        <v/>
      </c>
      <c r="AM109" s="89" t="str">
        <f t="shared" si="55"/>
        <v/>
      </c>
      <c r="AN109" s="89" t="str">
        <f t="shared" si="56"/>
        <v/>
      </c>
      <c r="AO109" s="89" t="str">
        <f t="shared" si="57"/>
        <v/>
      </c>
      <c r="AP109" s="89" t="str">
        <f t="shared" si="58"/>
        <v/>
      </c>
      <c r="AQ109" s="52"/>
      <c r="AR109" s="89" t="str">
        <f t="shared" si="59"/>
        <v/>
      </c>
      <c r="AS109" s="89" t="str">
        <f t="shared" si="60"/>
        <v/>
      </c>
      <c r="AT109" s="89" t="str">
        <f t="shared" si="61"/>
        <v/>
      </c>
      <c r="AU109" s="89" t="str">
        <f t="shared" si="62"/>
        <v/>
      </c>
      <c r="AV109" s="89" t="str">
        <f t="shared" si="63"/>
        <v/>
      </c>
    </row>
    <row r="110" spans="2:48" x14ac:dyDescent="0.25">
      <c r="B110" s="141"/>
      <c r="C110" s="142"/>
      <c r="D110" s="142"/>
      <c r="E110" s="69"/>
      <c r="F110" s="69"/>
      <c r="G110" s="69"/>
      <c r="H110" s="70"/>
      <c r="I110" s="69"/>
      <c r="J110" s="69"/>
      <c r="K110" s="69"/>
      <c r="L110" s="70"/>
      <c r="M110" s="69"/>
      <c r="N110" s="69"/>
      <c r="O110" s="69"/>
      <c r="P110" s="70"/>
      <c r="Q110" s="69"/>
      <c r="R110" s="69"/>
      <c r="S110" s="69"/>
      <c r="T110" s="70"/>
      <c r="U110" s="69"/>
      <c r="V110" s="69"/>
      <c r="W110" s="69"/>
      <c r="AE110" s="88" t="str">
        <f t="shared" si="48"/>
        <v/>
      </c>
      <c r="AF110" s="89" t="str">
        <f t="shared" si="49"/>
        <v/>
      </c>
      <c r="AG110" s="89" t="str">
        <f t="shared" si="50"/>
        <v/>
      </c>
      <c r="AH110" s="89" t="str">
        <f t="shared" si="51"/>
        <v/>
      </c>
      <c r="AI110" s="89" t="str">
        <f t="shared" si="52"/>
        <v/>
      </c>
      <c r="AJ110" s="89" t="str">
        <f t="shared" si="53"/>
        <v/>
      </c>
      <c r="AK110" s="52"/>
      <c r="AL110" s="89" t="str">
        <f t="shared" si="54"/>
        <v/>
      </c>
      <c r="AM110" s="89" t="str">
        <f t="shared" si="55"/>
        <v/>
      </c>
      <c r="AN110" s="89" t="str">
        <f t="shared" si="56"/>
        <v/>
      </c>
      <c r="AO110" s="89" t="str">
        <f t="shared" si="57"/>
        <v/>
      </c>
      <c r="AP110" s="89" t="str">
        <f t="shared" si="58"/>
        <v/>
      </c>
      <c r="AQ110" s="52"/>
      <c r="AR110" s="89" t="str">
        <f t="shared" si="59"/>
        <v/>
      </c>
      <c r="AS110" s="89" t="str">
        <f t="shared" si="60"/>
        <v/>
      </c>
      <c r="AT110" s="89" t="str">
        <f t="shared" si="61"/>
        <v/>
      </c>
      <c r="AU110" s="89" t="str">
        <f t="shared" si="62"/>
        <v/>
      </c>
      <c r="AV110" s="89" t="str">
        <f t="shared" si="63"/>
        <v/>
      </c>
    </row>
    <row r="111" spans="2:48" x14ac:dyDescent="0.25">
      <c r="B111" s="141"/>
      <c r="C111" s="142"/>
      <c r="D111" s="142"/>
      <c r="E111" s="69"/>
      <c r="F111" s="69"/>
      <c r="G111" s="69"/>
      <c r="H111" s="70"/>
      <c r="I111" s="69"/>
      <c r="J111" s="69"/>
      <c r="K111" s="69"/>
      <c r="L111" s="70"/>
      <c r="M111" s="69"/>
      <c r="N111" s="69"/>
      <c r="O111" s="69"/>
      <c r="P111" s="70"/>
      <c r="Q111" s="69"/>
      <c r="R111" s="69"/>
      <c r="S111" s="69"/>
      <c r="T111" s="70"/>
      <c r="U111" s="69"/>
      <c r="V111" s="69"/>
      <c r="W111" s="69"/>
      <c r="AE111" s="88" t="str">
        <f t="shared" si="48"/>
        <v/>
      </c>
      <c r="AF111" s="89" t="str">
        <f t="shared" si="49"/>
        <v/>
      </c>
      <c r="AG111" s="89" t="str">
        <f t="shared" si="50"/>
        <v/>
      </c>
      <c r="AH111" s="89" t="str">
        <f t="shared" si="51"/>
        <v/>
      </c>
      <c r="AI111" s="89" t="str">
        <f t="shared" si="52"/>
        <v/>
      </c>
      <c r="AJ111" s="89" t="str">
        <f t="shared" si="53"/>
        <v/>
      </c>
      <c r="AK111" s="52"/>
      <c r="AL111" s="89" t="str">
        <f t="shared" si="54"/>
        <v/>
      </c>
      <c r="AM111" s="89" t="str">
        <f t="shared" si="55"/>
        <v/>
      </c>
      <c r="AN111" s="89" t="str">
        <f t="shared" si="56"/>
        <v/>
      </c>
      <c r="AO111" s="89" t="str">
        <f t="shared" si="57"/>
        <v/>
      </c>
      <c r="AP111" s="89" t="str">
        <f t="shared" si="58"/>
        <v/>
      </c>
      <c r="AQ111" s="52"/>
      <c r="AR111" s="89" t="str">
        <f t="shared" si="59"/>
        <v/>
      </c>
      <c r="AS111" s="89" t="str">
        <f t="shared" si="60"/>
        <v/>
      </c>
      <c r="AT111" s="89" t="str">
        <f t="shared" si="61"/>
        <v/>
      </c>
      <c r="AU111" s="89" t="str">
        <f t="shared" si="62"/>
        <v/>
      </c>
      <c r="AV111" s="89" t="str">
        <f t="shared" si="63"/>
        <v/>
      </c>
    </row>
    <row r="112" spans="2:48" x14ac:dyDescent="0.25">
      <c r="B112" s="141"/>
      <c r="C112" s="142"/>
      <c r="D112" s="142"/>
      <c r="E112" s="69"/>
      <c r="F112" s="69"/>
      <c r="G112" s="69"/>
      <c r="H112" s="70"/>
      <c r="I112" s="69"/>
      <c r="J112" s="69"/>
      <c r="K112" s="69"/>
      <c r="L112" s="70"/>
      <c r="M112" s="69"/>
      <c r="N112" s="69"/>
      <c r="O112" s="69"/>
      <c r="P112" s="70"/>
      <c r="Q112" s="69"/>
      <c r="R112" s="69"/>
      <c r="S112" s="69"/>
      <c r="T112" s="70"/>
      <c r="U112" s="69"/>
      <c r="V112" s="69"/>
      <c r="W112" s="69"/>
      <c r="AE112" s="88" t="str">
        <f t="shared" si="48"/>
        <v/>
      </c>
      <c r="AF112" s="89" t="str">
        <f t="shared" si="49"/>
        <v/>
      </c>
      <c r="AG112" s="89" t="str">
        <f t="shared" si="50"/>
        <v/>
      </c>
      <c r="AH112" s="89" t="str">
        <f t="shared" si="51"/>
        <v/>
      </c>
      <c r="AI112" s="89" t="str">
        <f t="shared" si="52"/>
        <v/>
      </c>
      <c r="AJ112" s="89" t="str">
        <f t="shared" si="53"/>
        <v/>
      </c>
      <c r="AK112" s="52"/>
      <c r="AL112" s="89" t="str">
        <f t="shared" si="54"/>
        <v/>
      </c>
      <c r="AM112" s="89" t="str">
        <f t="shared" si="55"/>
        <v/>
      </c>
      <c r="AN112" s="89" t="str">
        <f t="shared" si="56"/>
        <v/>
      </c>
      <c r="AO112" s="89" t="str">
        <f t="shared" si="57"/>
        <v/>
      </c>
      <c r="AP112" s="89" t="str">
        <f t="shared" si="58"/>
        <v/>
      </c>
      <c r="AQ112" s="52"/>
      <c r="AR112" s="89" t="str">
        <f t="shared" si="59"/>
        <v/>
      </c>
      <c r="AS112" s="89" t="str">
        <f t="shared" si="60"/>
        <v/>
      </c>
      <c r="AT112" s="89" t="str">
        <f t="shared" si="61"/>
        <v/>
      </c>
      <c r="AU112" s="89" t="str">
        <f t="shared" si="62"/>
        <v/>
      </c>
      <c r="AV112" s="89" t="str">
        <f t="shared" si="63"/>
        <v/>
      </c>
    </row>
    <row r="113" spans="2:48" x14ac:dyDescent="0.25">
      <c r="B113" s="141"/>
      <c r="C113" s="142"/>
      <c r="D113" s="142"/>
      <c r="E113" s="69"/>
      <c r="F113" s="69"/>
      <c r="G113" s="69"/>
      <c r="H113" s="70"/>
      <c r="I113" s="69"/>
      <c r="J113" s="69"/>
      <c r="K113" s="69"/>
      <c r="L113" s="70"/>
      <c r="M113" s="69"/>
      <c r="N113" s="69"/>
      <c r="O113" s="69"/>
      <c r="P113" s="70"/>
      <c r="Q113" s="69"/>
      <c r="R113" s="69"/>
      <c r="S113" s="69"/>
      <c r="T113" s="70"/>
      <c r="U113" s="69"/>
      <c r="V113" s="69"/>
      <c r="W113" s="69"/>
      <c r="AE113" s="88" t="str">
        <f t="shared" si="48"/>
        <v/>
      </c>
      <c r="AF113" s="89" t="str">
        <f t="shared" si="49"/>
        <v/>
      </c>
      <c r="AG113" s="89" t="str">
        <f t="shared" si="50"/>
        <v/>
      </c>
      <c r="AH113" s="89" t="str">
        <f t="shared" si="51"/>
        <v/>
      </c>
      <c r="AI113" s="89" t="str">
        <f t="shared" si="52"/>
        <v/>
      </c>
      <c r="AJ113" s="89" t="str">
        <f t="shared" si="53"/>
        <v/>
      </c>
      <c r="AK113" s="52"/>
      <c r="AL113" s="89" t="str">
        <f t="shared" si="54"/>
        <v/>
      </c>
      <c r="AM113" s="89" t="str">
        <f t="shared" si="55"/>
        <v/>
      </c>
      <c r="AN113" s="89" t="str">
        <f t="shared" si="56"/>
        <v/>
      </c>
      <c r="AO113" s="89" t="str">
        <f t="shared" si="57"/>
        <v/>
      </c>
      <c r="AP113" s="89" t="str">
        <f t="shared" si="58"/>
        <v/>
      </c>
      <c r="AQ113" s="52"/>
      <c r="AR113" s="89" t="str">
        <f t="shared" si="59"/>
        <v/>
      </c>
      <c r="AS113" s="89" t="str">
        <f t="shared" si="60"/>
        <v/>
      </c>
      <c r="AT113" s="89" t="str">
        <f t="shared" si="61"/>
        <v/>
      </c>
      <c r="AU113" s="89" t="str">
        <f t="shared" si="62"/>
        <v/>
      </c>
      <c r="AV113" s="89" t="str">
        <f t="shared" si="63"/>
        <v/>
      </c>
    </row>
    <row r="114" spans="2:48" x14ac:dyDescent="0.25">
      <c r="B114" s="141"/>
      <c r="C114" s="142"/>
      <c r="D114" s="142"/>
      <c r="E114" s="69"/>
      <c r="F114" s="69"/>
      <c r="G114" s="69"/>
      <c r="H114" s="70"/>
      <c r="I114" s="69"/>
      <c r="J114" s="69"/>
      <c r="K114" s="69"/>
      <c r="L114" s="70"/>
      <c r="M114" s="69"/>
      <c r="N114" s="69"/>
      <c r="O114" s="69"/>
      <c r="P114" s="70"/>
      <c r="Q114" s="69"/>
      <c r="R114" s="69"/>
      <c r="S114" s="69"/>
      <c r="T114" s="70"/>
      <c r="U114" s="69"/>
      <c r="V114" s="69"/>
      <c r="W114" s="69"/>
      <c r="AE114" s="88" t="str">
        <f t="shared" si="48"/>
        <v/>
      </c>
      <c r="AF114" s="89" t="str">
        <f t="shared" si="49"/>
        <v/>
      </c>
      <c r="AG114" s="89" t="str">
        <f t="shared" si="50"/>
        <v/>
      </c>
      <c r="AH114" s="89" t="str">
        <f t="shared" si="51"/>
        <v/>
      </c>
      <c r="AI114" s="89" t="str">
        <f t="shared" si="52"/>
        <v/>
      </c>
      <c r="AJ114" s="89" t="str">
        <f t="shared" si="53"/>
        <v/>
      </c>
      <c r="AK114" s="52"/>
      <c r="AL114" s="89" t="str">
        <f t="shared" si="54"/>
        <v/>
      </c>
      <c r="AM114" s="89" t="str">
        <f t="shared" si="55"/>
        <v/>
      </c>
      <c r="AN114" s="89" t="str">
        <f t="shared" si="56"/>
        <v/>
      </c>
      <c r="AO114" s="89" t="str">
        <f t="shared" si="57"/>
        <v/>
      </c>
      <c r="AP114" s="89" t="str">
        <f t="shared" si="58"/>
        <v/>
      </c>
      <c r="AQ114" s="52"/>
      <c r="AR114" s="89" t="str">
        <f t="shared" si="59"/>
        <v/>
      </c>
      <c r="AS114" s="89" t="str">
        <f t="shared" si="60"/>
        <v/>
      </c>
      <c r="AT114" s="89" t="str">
        <f t="shared" si="61"/>
        <v/>
      </c>
      <c r="AU114" s="89" t="str">
        <f t="shared" si="62"/>
        <v/>
      </c>
      <c r="AV114" s="89" t="str">
        <f t="shared" si="63"/>
        <v/>
      </c>
    </row>
    <row r="115" spans="2:48" x14ac:dyDescent="0.25">
      <c r="B115" s="141"/>
      <c r="C115" s="142"/>
      <c r="D115" s="142"/>
      <c r="E115" s="69"/>
      <c r="F115" s="69"/>
      <c r="G115" s="69"/>
      <c r="H115" s="70"/>
      <c r="I115" s="69"/>
      <c r="J115" s="69"/>
      <c r="K115" s="69"/>
      <c r="L115" s="70"/>
      <c r="M115" s="69"/>
      <c r="N115" s="69"/>
      <c r="O115" s="69"/>
      <c r="P115" s="70"/>
      <c r="Q115" s="69"/>
      <c r="R115" s="69"/>
      <c r="S115" s="69"/>
      <c r="T115" s="70"/>
      <c r="U115" s="69"/>
      <c r="V115" s="69"/>
      <c r="W115" s="69"/>
      <c r="AE115" s="88" t="str">
        <f t="shared" si="48"/>
        <v/>
      </c>
      <c r="AF115" s="89" t="str">
        <f t="shared" si="49"/>
        <v/>
      </c>
      <c r="AG115" s="89" t="str">
        <f t="shared" si="50"/>
        <v/>
      </c>
      <c r="AH115" s="89" t="str">
        <f t="shared" si="51"/>
        <v/>
      </c>
      <c r="AI115" s="89" t="str">
        <f t="shared" si="52"/>
        <v/>
      </c>
      <c r="AJ115" s="89" t="str">
        <f t="shared" si="53"/>
        <v/>
      </c>
      <c r="AK115" s="52"/>
      <c r="AL115" s="89" t="str">
        <f t="shared" si="54"/>
        <v/>
      </c>
      <c r="AM115" s="89" t="str">
        <f t="shared" si="55"/>
        <v/>
      </c>
      <c r="AN115" s="89" t="str">
        <f t="shared" si="56"/>
        <v/>
      </c>
      <c r="AO115" s="89" t="str">
        <f t="shared" si="57"/>
        <v/>
      </c>
      <c r="AP115" s="89" t="str">
        <f t="shared" si="58"/>
        <v/>
      </c>
      <c r="AQ115" s="52"/>
      <c r="AR115" s="89" t="str">
        <f t="shared" si="59"/>
        <v/>
      </c>
      <c r="AS115" s="89" t="str">
        <f t="shared" si="60"/>
        <v/>
      </c>
      <c r="AT115" s="89" t="str">
        <f t="shared" si="61"/>
        <v/>
      </c>
      <c r="AU115" s="89" t="str">
        <f t="shared" si="62"/>
        <v/>
      </c>
      <c r="AV115" s="89" t="str">
        <f t="shared" si="63"/>
        <v/>
      </c>
    </row>
    <row r="116" spans="2:48" x14ac:dyDescent="0.25">
      <c r="B116" s="141"/>
      <c r="C116" s="142"/>
      <c r="D116" s="142"/>
      <c r="E116" s="69"/>
      <c r="F116" s="69"/>
      <c r="G116" s="69"/>
      <c r="H116" s="70"/>
      <c r="I116" s="69"/>
      <c r="J116" s="69"/>
      <c r="K116" s="69"/>
      <c r="L116" s="70"/>
      <c r="M116" s="69"/>
      <c r="N116" s="69"/>
      <c r="O116" s="69"/>
      <c r="P116" s="70"/>
      <c r="Q116" s="69"/>
      <c r="R116" s="69"/>
      <c r="S116" s="69"/>
      <c r="T116" s="70"/>
      <c r="U116" s="69"/>
      <c r="V116" s="69"/>
      <c r="W116" s="69"/>
      <c r="AE116" s="88" t="str">
        <f t="shared" si="48"/>
        <v/>
      </c>
      <c r="AF116" s="89" t="str">
        <f t="shared" si="49"/>
        <v/>
      </c>
      <c r="AG116" s="89" t="str">
        <f t="shared" si="50"/>
        <v/>
      </c>
      <c r="AH116" s="89" t="str">
        <f t="shared" si="51"/>
        <v/>
      </c>
      <c r="AI116" s="89" t="str">
        <f t="shared" si="52"/>
        <v/>
      </c>
      <c r="AJ116" s="89" t="str">
        <f t="shared" si="53"/>
        <v/>
      </c>
      <c r="AK116" s="52"/>
      <c r="AL116" s="89" t="str">
        <f t="shared" si="54"/>
        <v/>
      </c>
      <c r="AM116" s="89" t="str">
        <f t="shared" si="55"/>
        <v/>
      </c>
      <c r="AN116" s="89" t="str">
        <f t="shared" si="56"/>
        <v/>
      </c>
      <c r="AO116" s="89" t="str">
        <f t="shared" si="57"/>
        <v/>
      </c>
      <c r="AP116" s="89" t="str">
        <f t="shared" si="58"/>
        <v/>
      </c>
      <c r="AQ116" s="52"/>
      <c r="AR116" s="89" t="str">
        <f t="shared" si="59"/>
        <v/>
      </c>
      <c r="AS116" s="89" t="str">
        <f t="shared" si="60"/>
        <v/>
      </c>
      <c r="AT116" s="89" t="str">
        <f t="shared" si="61"/>
        <v/>
      </c>
      <c r="AU116" s="89" t="str">
        <f t="shared" si="62"/>
        <v/>
      </c>
      <c r="AV116" s="89" t="str">
        <f t="shared" si="63"/>
        <v/>
      </c>
    </row>
    <row r="117" spans="2:48" x14ac:dyDescent="0.25">
      <c r="B117" s="141"/>
      <c r="C117" s="142"/>
      <c r="D117" s="142"/>
      <c r="E117" s="69"/>
      <c r="F117" s="69"/>
      <c r="G117" s="69"/>
      <c r="H117" s="70"/>
      <c r="I117" s="69"/>
      <c r="J117" s="69"/>
      <c r="K117" s="69"/>
      <c r="L117" s="70"/>
      <c r="M117" s="69"/>
      <c r="N117" s="69"/>
      <c r="O117" s="69"/>
      <c r="P117" s="70"/>
      <c r="Q117" s="69"/>
      <c r="R117" s="69"/>
      <c r="S117" s="69"/>
      <c r="T117" s="70"/>
      <c r="U117" s="69"/>
      <c r="V117" s="69"/>
      <c r="W117" s="69"/>
      <c r="AE117" s="88" t="str">
        <f t="shared" si="48"/>
        <v/>
      </c>
      <c r="AF117" s="89" t="str">
        <f t="shared" si="49"/>
        <v/>
      </c>
      <c r="AG117" s="89" t="str">
        <f t="shared" si="50"/>
        <v/>
      </c>
      <c r="AH117" s="89" t="str">
        <f t="shared" si="51"/>
        <v/>
      </c>
      <c r="AI117" s="89" t="str">
        <f t="shared" si="52"/>
        <v/>
      </c>
      <c r="AJ117" s="89" t="str">
        <f t="shared" si="53"/>
        <v/>
      </c>
      <c r="AK117" s="52"/>
      <c r="AL117" s="89" t="str">
        <f t="shared" si="54"/>
        <v/>
      </c>
      <c r="AM117" s="89" t="str">
        <f t="shared" si="55"/>
        <v/>
      </c>
      <c r="AN117" s="89" t="str">
        <f t="shared" si="56"/>
        <v/>
      </c>
      <c r="AO117" s="89" t="str">
        <f t="shared" si="57"/>
        <v/>
      </c>
      <c r="AP117" s="89" t="str">
        <f t="shared" si="58"/>
        <v/>
      </c>
      <c r="AQ117" s="52"/>
      <c r="AR117" s="89" t="str">
        <f t="shared" si="59"/>
        <v/>
      </c>
      <c r="AS117" s="89" t="str">
        <f t="shared" si="60"/>
        <v/>
      </c>
      <c r="AT117" s="89" t="str">
        <f t="shared" si="61"/>
        <v/>
      </c>
      <c r="AU117" s="89" t="str">
        <f t="shared" si="62"/>
        <v/>
      </c>
      <c r="AV117" s="89" t="str">
        <f t="shared" si="63"/>
        <v/>
      </c>
    </row>
    <row r="118" spans="2:48" x14ac:dyDescent="0.25">
      <c r="B118" s="141"/>
      <c r="C118" s="142"/>
      <c r="D118" s="142"/>
      <c r="E118" s="69"/>
      <c r="F118" s="69"/>
      <c r="G118" s="69"/>
      <c r="H118" s="70"/>
      <c r="I118" s="69"/>
      <c r="J118" s="69"/>
      <c r="K118" s="69"/>
      <c r="L118" s="70"/>
      <c r="M118" s="69"/>
      <c r="N118" s="69"/>
      <c r="O118" s="69"/>
      <c r="P118" s="70"/>
      <c r="Q118" s="69"/>
      <c r="R118" s="69"/>
      <c r="S118" s="69"/>
      <c r="T118" s="70"/>
      <c r="U118" s="69"/>
      <c r="V118" s="69"/>
      <c r="W118" s="69"/>
      <c r="AE118" s="88" t="str">
        <f t="shared" si="48"/>
        <v/>
      </c>
      <c r="AF118" s="89" t="str">
        <f t="shared" si="49"/>
        <v/>
      </c>
      <c r="AG118" s="89" t="str">
        <f t="shared" si="50"/>
        <v/>
      </c>
      <c r="AH118" s="89" t="str">
        <f t="shared" si="51"/>
        <v/>
      </c>
      <c r="AI118" s="89" t="str">
        <f t="shared" si="52"/>
        <v/>
      </c>
      <c r="AJ118" s="89" t="str">
        <f t="shared" si="53"/>
        <v/>
      </c>
      <c r="AK118" s="52"/>
      <c r="AL118" s="89" t="str">
        <f t="shared" si="54"/>
        <v/>
      </c>
      <c r="AM118" s="89" t="str">
        <f t="shared" si="55"/>
        <v/>
      </c>
      <c r="AN118" s="89" t="str">
        <f t="shared" si="56"/>
        <v/>
      </c>
      <c r="AO118" s="89" t="str">
        <f t="shared" si="57"/>
        <v/>
      </c>
      <c r="AP118" s="89" t="str">
        <f t="shared" si="58"/>
        <v/>
      </c>
      <c r="AQ118" s="52"/>
      <c r="AR118" s="89" t="str">
        <f t="shared" si="59"/>
        <v/>
      </c>
      <c r="AS118" s="89" t="str">
        <f t="shared" si="60"/>
        <v/>
      </c>
      <c r="AT118" s="89" t="str">
        <f t="shared" si="61"/>
        <v/>
      </c>
      <c r="AU118" s="89" t="str">
        <f t="shared" si="62"/>
        <v/>
      </c>
      <c r="AV118" s="89" t="str">
        <f t="shared" si="63"/>
        <v/>
      </c>
    </row>
    <row r="119" spans="2:48" x14ac:dyDescent="0.25">
      <c r="B119" s="141"/>
      <c r="C119" s="142"/>
      <c r="D119" s="142"/>
      <c r="E119" s="69"/>
      <c r="F119" s="69"/>
      <c r="G119" s="69"/>
      <c r="H119" s="70"/>
      <c r="I119" s="69"/>
      <c r="J119" s="69"/>
      <c r="K119" s="69"/>
      <c r="L119" s="70"/>
      <c r="M119" s="69"/>
      <c r="N119" s="69"/>
      <c r="O119" s="69"/>
      <c r="P119" s="70"/>
      <c r="Q119" s="69"/>
      <c r="R119" s="69"/>
      <c r="S119" s="69"/>
      <c r="T119" s="70"/>
      <c r="U119" s="69"/>
      <c r="V119" s="69"/>
      <c r="W119" s="69"/>
      <c r="AE119" s="88" t="str">
        <f t="shared" si="48"/>
        <v/>
      </c>
      <c r="AF119" s="89" t="str">
        <f t="shared" si="49"/>
        <v/>
      </c>
      <c r="AG119" s="89" t="str">
        <f t="shared" si="50"/>
        <v/>
      </c>
      <c r="AH119" s="89" t="str">
        <f t="shared" si="51"/>
        <v/>
      </c>
      <c r="AI119" s="89" t="str">
        <f t="shared" si="52"/>
        <v/>
      </c>
      <c r="AJ119" s="89" t="str">
        <f t="shared" si="53"/>
        <v/>
      </c>
      <c r="AK119" s="52"/>
      <c r="AL119" s="89" t="str">
        <f t="shared" si="54"/>
        <v/>
      </c>
      <c r="AM119" s="89" t="str">
        <f t="shared" si="55"/>
        <v/>
      </c>
      <c r="AN119" s="89" t="str">
        <f t="shared" si="56"/>
        <v/>
      </c>
      <c r="AO119" s="89" t="str">
        <f t="shared" si="57"/>
        <v/>
      </c>
      <c r="AP119" s="89" t="str">
        <f t="shared" si="58"/>
        <v/>
      </c>
      <c r="AQ119" s="52"/>
      <c r="AR119" s="89" t="str">
        <f t="shared" si="59"/>
        <v/>
      </c>
      <c r="AS119" s="89" t="str">
        <f t="shared" si="60"/>
        <v/>
      </c>
      <c r="AT119" s="89" t="str">
        <f t="shared" si="61"/>
        <v/>
      </c>
      <c r="AU119" s="89" t="str">
        <f t="shared" si="62"/>
        <v/>
      </c>
      <c r="AV119" s="89" t="str">
        <f t="shared" si="63"/>
        <v/>
      </c>
    </row>
    <row r="120" spans="2:48" x14ac:dyDescent="0.25">
      <c r="B120" s="141"/>
      <c r="C120" s="142"/>
      <c r="D120" s="142"/>
      <c r="E120" s="69"/>
      <c r="F120" s="69"/>
      <c r="G120" s="69"/>
      <c r="H120" s="70"/>
      <c r="I120" s="69"/>
      <c r="J120" s="69"/>
      <c r="K120" s="69"/>
      <c r="L120" s="70"/>
      <c r="M120" s="69"/>
      <c r="N120" s="69"/>
      <c r="O120" s="69"/>
      <c r="P120" s="70"/>
      <c r="Q120" s="69"/>
      <c r="R120" s="69"/>
      <c r="S120" s="69"/>
      <c r="T120" s="70"/>
      <c r="U120" s="69"/>
      <c r="V120" s="69"/>
      <c r="W120" s="69"/>
      <c r="AE120" s="88" t="str">
        <f t="shared" si="48"/>
        <v/>
      </c>
      <c r="AF120" s="89" t="str">
        <f t="shared" si="49"/>
        <v/>
      </c>
      <c r="AG120" s="89" t="str">
        <f t="shared" si="50"/>
        <v/>
      </c>
      <c r="AH120" s="89" t="str">
        <f t="shared" si="51"/>
        <v/>
      </c>
      <c r="AI120" s="89" t="str">
        <f t="shared" si="52"/>
        <v/>
      </c>
      <c r="AJ120" s="89" t="str">
        <f t="shared" si="53"/>
        <v/>
      </c>
      <c r="AK120" s="52"/>
      <c r="AL120" s="89" t="str">
        <f t="shared" si="54"/>
        <v/>
      </c>
      <c r="AM120" s="89" t="str">
        <f t="shared" si="55"/>
        <v/>
      </c>
      <c r="AN120" s="89" t="str">
        <f t="shared" si="56"/>
        <v/>
      </c>
      <c r="AO120" s="89" t="str">
        <f t="shared" si="57"/>
        <v/>
      </c>
      <c r="AP120" s="89" t="str">
        <f t="shared" si="58"/>
        <v/>
      </c>
      <c r="AQ120" s="52"/>
      <c r="AR120" s="89" t="str">
        <f t="shared" si="59"/>
        <v/>
      </c>
      <c r="AS120" s="89" t="str">
        <f t="shared" si="60"/>
        <v/>
      </c>
      <c r="AT120" s="89" t="str">
        <f t="shared" si="61"/>
        <v/>
      </c>
      <c r="AU120" s="89" t="str">
        <f t="shared" si="62"/>
        <v/>
      </c>
      <c r="AV120" s="89" t="str">
        <f t="shared" si="63"/>
        <v/>
      </c>
    </row>
    <row r="121" spans="2:48" x14ac:dyDescent="0.25">
      <c r="B121" s="141"/>
      <c r="C121" s="142"/>
      <c r="D121" s="142"/>
      <c r="E121" s="69"/>
      <c r="F121" s="69"/>
      <c r="G121" s="69"/>
      <c r="H121" s="70"/>
      <c r="I121" s="69"/>
      <c r="J121" s="69"/>
      <c r="K121" s="69"/>
      <c r="L121" s="70"/>
      <c r="M121" s="69"/>
      <c r="N121" s="69"/>
      <c r="O121" s="69"/>
      <c r="P121" s="70"/>
      <c r="Q121" s="69"/>
      <c r="R121" s="69"/>
      <c r="S121" s="69"/>
      <c r="T121" s="70"/>
      <c r="U121" s="69"/>
      <c r="V121" s="69"/>
      <c r="W121" s="69"/>
      <c r="AE121" s="88" t="str">
        <f t="shared" si="48"/>
        <v/>
      </c>
      <c r="AF121" s="89" t="str">
        <f t="shared" si="49"/>
        <v/>
      </c>
      <c r="AG121" s="89" t="str">
        <f t="shared" si="50"/>
        <v/>
      </c>
      <c r="AH121" s="89" t="str">
        <f t="shared" si="51"/>
        <v/>
      </c>
      <c r="AI121" s="89" t="str">
        <f t="shared" si="52"/>
        <v/>
      </c>
      <c r="AJ121" s="89" t="str">
        <f t="shared" si="53"/>
        <v/>
      </c>
      <c r="AK121" s="52"/>
      <c r="AL121" s="89" t="str">
        <f t="shared" si="54"/>
        <v/>
      </c>
      <c r="AM121" s="89" t="str">
        <f t="shared" si="55"/>
        <v/>
      </c>
      <c r="AN121" s="89" t="str">
        <f t="shared" si="56"/>
        <v/>
      </c>
      <c r="AO121" s="89" t="str">
        <f t="shared" si="57"/>
        <v/>
      </c>
      <c r="AP121" s="89" t="str">
        <f t="shared" si="58"/>
        <v/>
      </c>
      <c r="AQ121" s="52"/>
      <c r="AR121" s="89" t="str">
        <f t="shared" si="59"/>
        <v/>
      </c>
      <c r="AS121" s="89" t="str">
        <f t="shared" si="60"/>
        <v/>
      </c>
      <c r="AT121" s="89" t="str">
        <f t="shared" si="61"/>
        <v/>
      </c>
      <c r="AU121" s="89" t="str">
        <f t="shared" si="62"/>
        <v/>
      </c>
      <c r="AV121" s="89" t="str">
        <f t="shared" si="63"/>
        <v/>
      </c>
    </row>
    <row r="122" spans="2:48" x14ac:dyDescent="0.25">
      <c r="B122" s="141"/>
      <c r="C122" s="142"/>
      <c r="D122" s="142"/>
      <c r="E122" s="69"/>
      <c r="F122" s="69"/>
      <c r="G122" s="69"/>
      <c r="H122" s="70"/>
      <c r="I122" s="69"/>
      <c r="J122" s="69"/>
      <c r="K122" s="69"/>
      <c r="L122" s="70"/>
      <c r="M122" s="69"/>
      <c r="N122" s="69"/>
      <c r="O122" s="69"/>
      <c r="P122" s="70"/>
      <c r="Q122" s="69"/>
      <c r="R122" s="69"/>
      <c r="S122" s="69"/>
      <c r="T122" s="70"/>
      <c r="U122" s="69"/>
      <c r="V122" s="69"/>
      <c r="W122" s="69"/>
      <c r="AE122" s="88" t="str">
        <f t="shared" si="48"/>
        <v/>
      </c>
      <c r="AF122" s="89" t="str">
        <f t="shared" si="49"/>
        <v/>
      </c>
      <c r="AG122" s="89" t="str">
        <f t="shared" si="50"/>
        <v/>
      </c>
      <c r="AH122" s="89" t="str">
        <f t="shared" si="51"/>
        <v/>
      </c>
      <c r="AI122" s="89" t="str">
        <f t="shared" si="52"/>
        <v/>
      </c>
      <c r="AJ122" s="89" t="str">
        <f t="shared" si="53"/>
        <v/>
      </c>
      <c r="AK122" s="52"/>
      <c r="AL122" s="89" t="str">
        <f t="shared" si="54"/>
        <v/>
      </c>
      <c r="AM122" s="89" t="str">
        <f t="shared" si="55"/>
        <v/>
      </c>
      <c r="AN122" s="89" t="str">
        <f t="shared" si="56"/>
        <v/>
      </c>
      <c r="AO122" s="89" t="str">
        <f t="shared" si="57"/>
        <v/>
      </c>
      <c r="AP122" s="89" t="str">
        <f t="shared" si="58"/>
        <v/>
      </c>
      <c r="AQ122" s="52"/>
      <c r="AR122" s="89" t="str">
        <f t="shared" si="59"/>
        <v/>
      </c>
      <c r="AS122" s="89" t="str">
        <f t="shared" si="60"/>
        <v/>
      </c>
      <c r="AT122" s="89" t="str">
        <f t="shared" si="61"/>
        <v/>
      </c>
      <c r="AU122" s="89" t="str">
        <f t="shared" si="62"/>
        <v/>
      </c>
      <c r="AV122" s="89" t="str">
        <f t="shared" si="63"/>
        <v/>
      </c>
    </row>
    <row r="123" spans="2:48" x14ac:dyDescent="0.25">
      <c r="B123" s="141"/>
      <c r="C123" s="142"/>
      <c r="D123" s="142"/>
      <c r="E123" s="69"/>
      <c r="F123" s="69"/>
      <c r="G123" s="69"/>
      <c r="H123" s="70"/>
      <c r="I123" s="69"/>
      <c r="J123" s="69"/>
      <c r="K123" s="69"/>
      <c r="L123" s="70"/>
      <c r="M123" s="69"/>
      <c r="N123" s="69"/>
      <c r="O123" s="69"/>
      <c r="P123" s="70"/>
      <c r="Q123" s="69"/>
      <c r="R123" s="69"/>
      <c r="S123" s="69"/>
      <c r="T123" s="70"/>
      <c r="U123" s="69"/>
      <c r="V123" s="69"/>
      <c r="W123" s="69"/>
      <c r="AE123" s="88" t="str">
        <f t="shared" si="48"/>
        <v/>
      </c>
      <c r="AF123" s="89" t="str">
        <f t="shared" si="49"/>
        <v/>
      </c>
      <c r="AG123" s="89" t="str">
        <f t="shared" si="50"/>
        <v/>
      </c>
      <c r="AH123" s="89" t="str">
        <f t="shared" si="51"/>
        <v/>
      </c>
      <c r="AI123" s="89" t="str">
        <f t="shared" si="52"/>
        <v/>
      </c>
      <c r="AJ123" s="89" t="str">
        <f t="shared" si="53"/>
        <v/>
      </c>
      <c r="AK123" s="52"/>
      <c r="AL123" s="89" t="str">
        <f t="shared" si="54"/>
        <v/>
      </c>
      <c r="AM123" s="89" t="str">
        <f t="shared" si="55"/>
        <v/>
      </c>
      <c r="AN123" s="89" t="str">
        <f t="shared" si="56"/>
        <v/>
      </c>
      <c r="AO123" s="89" t="str">
        <f t="shared" si="57"/>
        <v/>
      </c>
      <c r="AP123" s="89" t="str">
        <f t="shared" si="58"/>
        <v/>
      </c>
      <c r="AQ123" s="52"/>
      <c r="AR123" s="89" t="str">
        <f t="shared" si="59"/>
        <v/>
      </c>
      <c r="AS123" s="89" t="str">
        <f t="shared" si="60"/>
        <v/>
      </c>
      <c r="AT123" s="89" t="str">
        <f t="shared" si="61"/>
        <v/>
      </c>
      <c r="AU123" s="89" t="str">
        <f t="shared" si="62"/>
        <v/>
      </c>
      <c r="AV123" s="89" t="str">
        <f t="shared" si="63"/>
        <v/>
      </c>
    </row>
    <row r="124" spans="2:48" x14ac:dyDescent="0.25">
      <c r="B124" s="141"/>
      <c r="C124" s="142"/>
      <c r="D124" s="142"/>
      <c r="E124" s="69"/>
      <c r="F124" s="69"/>
      <c r="G124" s="69"/>
      <c r="H124" s="70"/>
      <c r="I124" s="69"/>
      <c r="J124" s="69"/>
      <c r="K124" s="69"/>
      <c r="L124" s="70"/>
      <c r="M124" s="69"/>
      <c r="N124" s="69"/>
      <c r="O124" s="69"/>
      <c r="P124" s="70"/>
      <c r="Q124" s="69"/>
      <c r="R124" s="69"/>
      <c r="S124" s="69"/>
      <c r="T124" s="70"/>
      <c r="U124" s="69"/>
      <c r="V124" s="69"/>
      <c r="W124" s="69"/>
      <c r="AE124" s="88" t="str">
        <f t="shared" si="48"/>
        <v/>
      </c>
      <c r="AF124" s="89" t="str">
        <f t="shared" si="49"/>
        <v/>
      </c>
      <c r="AG124" s="89" t="str">
        <f t="shared" si="50"/>
        <v/>
      </c>
      <c r="AH124" s="89" t="str">
        <f t="shared" si="51"/>
        <v/>
      </c>
      <c r="AI124" s="89" t="str">
        <f t="shared" si="52"/>
        <v/>
      </c>
      <c r="AJ124" s="89" t="str">
        <f t="shared" si="53"/>
        <v/>
      </c>
      <c r="AK124" s="52"/>
      <c r="AL124" s="89" t="str">
        <f t="shared" si="54"/>
        <v/>
      </c>
      <c r="AM124" s="89" t="str">
        <f t="shared" si="55"/>
        <v/>
      </c>
      <c r="AN124" s="89" t="str">
        <f t="shared" si="56"/>
        <v/>
      </c>
      <c r="AO124" s="89" t="str">
        <f t="shared" si="57"/>
        <v/>
      </c>
      <c r="AP124" s="89" t="str">
        <f t="shared" si="58"/>
        <v/>
      </c>
      <c r="AQ124" s="52"/>
      <c r="AR124" s="89" t="str">
        <f t="shared" si="59"/>
        <v/>
      </c>
      <c r="AS124" s="89" t="str">
        <f t="shared" si="60"/>
        <v/>
      </c>
      <c r="AT124" s="89" t="str">
        <f t="shared" si="61"/>
        <v/>
      </c>
      <c r="AU124" s="89" t="str">
        <f t="shared" si="62"/>
        <v/>
      </c>
      <c r="AV124" s="89" t="str">
        <f t="shared" si="63"/>
        <v/>
      </c>
    </row>
    <row r="125" spans="2:48" x14ac:dyDescent="0.25">
      <c r="B125" s="141"/>
      <c r="C125" s="142"/>
      <c r="D125" s="142"/>
      <c r="E125" s="69"/>
      <c r="F125" s="69"/>
      <c r="G125" s="69"/>
      <c r="H125" s="70"/>
      <c r="I125" s="69"/>
      <c r="J125" s="69"/>
      <c r="K125" s="69"/>
      <c r="L125" s="70"/>
      <c r="M125" s="69"/>
      <c r="N125" s="69"/>
      <c r="O125" s="69"/>
      <c r="P125" s="70"/>
      <c r="Q125" s="69"/>
      <c r="R125" s="69"/>
      <c r="S125" s="69"/>
      <c r="T125" s="70"/>
      <c r="U125" s="69"/>
      <c r="V125" s="69"/>
      <c r="W125" s="69"/>
      <c r="AE125" s="88" t="str">
        <f t="shared" ref="AE125:AE156" si="64">IF(OR(B125&lt;&gt;"", B125&lt;&gt;0), B125, "")</f>
        <v/>
      </c>
      <c r="AF125" s="89" t="str">
        <f t="shared" ref="AF125:AF156" si="65">IF(OR(E125&lt;&gt;"", E125&lt;&gt;0), E125, "")</f>
        <v/>
      </c>
      <c r="AG125" s="89" t="str">
        <f t="shared" ref="AG125:AG156" si="66">IF(OR(I125&lt;&gt;"", I125&lt;&gt;0), I125, "")</f>
        <v/>
      </c>
      <c r="AH125" s="89" t="str">
        <f t="shared" ref="AH125:AH156" si="67">IF(OR(M125&lt;&gt;"", M125&lt;&gt;0), M125, "")</f>
        <v/>
      </c>
      <c r="AI125" s="89" t="str">
        <f t="shared" ref="AI125:AI156" si="68">IF(OR(Q125&lt;&gt;"", Q125&lt;&gt;0), Q125, "")</f>
        <v/>
      </c>
      <c r="AJ125" s="89" t="str">
        <f t="shared" ref="AJ125:AJ156" si="69">IF(OR(U125&lt;&gt;"", U125&lt;&gt;0), U125, "")</f>
        <v/>
      </c>
      <c r="AK125" s="52"/>
      <c r="AL125" s="89" t="str">
        <f t="shared" ref="AL125:AL156" si="70">IF(OR(F125&lt;&gt;"", F125&lt;&gt;0), F125, "")</f>
        <v/>
      </c>
      <c r="AM125" s="89" t="str">
        <f t="shared" ref="AM125:AM156" si="71">IF(OR(J125&lt;&gt;"", J125&lt;&gt;0), J125, "")</f>
        <v/>
      </c>
      <c r="AN125" s="89" t="str">
        <f t="shared" ref="AN125:AN156" si="72">IF(OR(N125&lt;&gt;"", N125&lt;&gt;0), N125, "")</f>
        <v/>
      </c>
      <c r="AO125" s="89" t="str">
        <f t="shared" ref="AO125:AO156" si="73">IF(OR(R125&lt;&gt;"", R125&lt;&gt;0), R125, "")</f>
        <v/>
      </c>
      <c r="AP125" s="89" t="str">
        <f t="shared" ref="AP125:AP156" si="74">IF(OR(V125&lt;&gt;"", V125&lt;&gt;0), V125, "")</f>
        <v/>
      </c>
      <c r="AQ125" s="52"/>
      <c r="AR125" s="89" t="str">
        <f t="shared" ref="AR125:AR156" si="75">IF(OR(G125&lt;&gt;"", G125&lt;&gt;0), G125, "")</f>
        <v/>
      </c>
      <c r="AS125" s="89" t="str">
        <f t="shared" ref="AS125:AS156" si="76">IF(OR(K125&lt;&gt;"", K125&lt;&gt;0), K125, "")</f>
        <v/>
      </c>
      <c r="AT125" s="89" t="str">
        <f t="shared" ref="AT125:AT156" si="77">IF(OR(O125&lt;&gt;"", O125&lt;&gt;0), O125, "")</f>
        <v/>
      </c>
      <c r="AU125" s="89" t="str">
        <f t="shared" ref="AU125:AU156" si="78">IF(OR(S125&lt;&gt;"", S125&lt;&gt;0), S125, "")</f>
        <v/>
      </c>
      <c r="AV125" s="89" t="str">
        <f t="shared" ref="AV125:AV156" si="79">IF(OR(W125&lt;&gt;"", W125&lt;&gt;0), W125, "")</f>
        <v/>
      </c>
    </row>
    <row r="126" spans="2:48" x14ac:dyDescent="0.25">
      <c r="B126" s="141"/>
      <c r="C126" s="142"/>
      <c r="D126" s="142"/>
      <c r="E126" s="69"/>
      <c r="F126" s="69"/>
      <c r="G126" s="69"/>
      <c r="H126" s="70"/>
      <c r="I126" s="69"/>
      <c r="J126" s="69"/>
      <c r="K126" s="69"/>
      <c r="L126" s="70"/>
      <c r="M126" s="69"/>
      <c r="N126" s="69"/>
      <c r="O126" s="69"/>
      <c r="P126" s="70"/>
      <c r="Q126" s="69"/>
      <c r="R126" s="69"/>
      <c r="S126" s="69"/>
      <c r="T126" s="70"/>
      <c r="U126" s="69"/>
      <c r="V126" s="69"/>
      <c r="W126" s="69"/>
      <c r="AE126" s="88" t="str">
        <f t="shared" si="64"/>
        <v/>
      </c>
      <c r="AF126" s="89" t="str">
        <f t="shared" si="65"/>
        <v/>
      </c>
      <c r="AG126" s="89" t="str">
        <f t="shared" si="66"/>
        <v/>
      </c>
      <c r="AH126" s="89" t="str">
        <f t="shared" si="67"/>
        <v/>
      </c>
      <c r="AI126" s="89" t="str">
        <f t="shared" si="68"/>
        <v/>
      </c>
      <c r="AJ126" s="89" t="str">
        <f t="shared" si="69"/>
        <v/>
      </c>
      <c r="AK126" s="52"/>
      <c r="AL126" s="89" t="str">
        <f t="shared" si="70"/>
        <v/>
      </c>
      <c r="AM126" s="89" t="str">
        <f t="shared" si="71"/>
        <v/>
      </c>
      <c r="AN126" s="89" t="str">
        <f t="shared" si="72"/>
        <v/>
      </c>
      <c r="AO126" s="89" t="str">
        <f t="shared" si="73"/>
        <v/>
      </c>
      <c r="AP126" s="89" t="str">
        <f t="shared" si="74"/>
        <v/>
      </c>
      <c r="AQ126" s="52"/>
      <c r="AR126" s="89" t="str">
        <f t="shared" si="75"/>
        <v/>
      </c>
      <c r="AS126" s="89" t="str">
        <f t="shared" si="76"/>
        <v/>
      </c>
      <c r="AT126" s="89" t="str">
        <f t="shared" si="77"/>
        <v/>
      </c>
      <c r="AU126" s="89" t="str">
        <f t="shared" si="78"/>
        <v/>
      </c>
      <c r="AV126" s="89" t="str">
        <f t="shared" si="79"/>
        <v/>
      </c>
    </row>
    <row r="127" spans="2:48" x14ac:dyDescent="0.25">
      <c r="B127" s="141"/>
      <c r="C127" s="142"/>
      <c r="D127" s="142"/>
      <c r="E127" s="69"/>
      <c r="F127" s="69"/>
      <c r="G127" s="69"/>
      <c r="H127" s="70"/>
      <c r="I127" s="69"/>
      <c r="J127" s="69"/>
      <c r="K127" s="69"/>
      <c r="L127" s="70"/>
      <c r="M127" s="69"/>
      <c r="N127" s="69"/>
      <c r="O127" s="69"/>
      <c r="P127" s="70"/>
      <c r="Q127" s="69"/>
      <c r="R127" s="69"/>
      <c r="S127" s="69"/>
      <c r="T127" s="70"/>
      <c r="U127" s="69"/>
      <c r="V127" s="69"/>
      <c r="W127" s="69"/>
      <c r="AE127" s="88" t="str">
        <f t="shared" si="64"/>
        <v/>
      </c>
      <c r="AF127" s="89" t="str">
        <f t="shared" si="65"/>
        <v/>
      </c>
      <c r="AG127" s="89" t="str">
        <f t="shared" si="66"/>
        <v/>
      </c>
      <c r="AH127" s="89" t="str">
        <f t="shared" si="67"/>
        <v/>
      </c>
      <c r="AI127" s="89" t="str">
        <f t="shared" si="68"/>
        <v/>
      </c>
      <c r="AJ127" s="89" t="str">
        <f t="shared" si="69"/>
        <v/>
      </c>
      <c r="AK127" s="52"/>
      <c r="AL127" s="89" t="str">
        <f t="shared" si="70"/>
        <v/>
      </c>
      <c r="AM127" s="89" t="str">
        <f t="shared" si="71"/>
        <v/>
      </c>
      <c r="AN127" s="89" t="str">
        <f t="shared" si="72"/>
        <v/>
      </c>
      <c r="AO127" s="89" t="str">
        <f t="shared" si="73"/>
        <v/>
      </c>
      <c r="AP127" s="89" t="str">
        <f t="shared" si="74"/>
        <v/>
      </c>
      <c r="AQ127" s="52"/>
      <c r="AR127" s="89" t="str">
        <f t="shared" si="75"/>
        <v/>
      </c>
      <c r="AS127" s="89" t="str">
        <f t="shared" si="76"/>
        <v/>
      </c>
      <c r="AT127" s="89" t="str">
        <f t="shared" si="77"/>
        <v/>
      </c>
      <c r="AU127" s="89" t="str">
        <f t="shared" si="78"/>
        <v/>
      </c>
      <c r="AV127" s="89" t="str">
        <f t="shared" si="79"/>
        <v/>
      </c>
    </row>
    <row r="128" spans="2:48" x14ac:dyDescent="0.25">
      <c r="B128" s="141"/>
      <c r="C128" s="142"/>
      <c r="D128" s="142"/>
      <c r="E128" s="69"/>
      <c r="F128" s="69"/>
      <c r="G128" s="69"/>
      <c r="H128" s="70"/>
      <c r="I128" s="69"/>
      <c r="J128" s="69"/>
      <c r="K128" s="69"/>
      <c r="L128" s="70"/>
      <c r="M128" s="69"/>
      <c r="N128" s="69"/>
      <c r="O128" s="69"/>
      <c r="P128" s="70"/>
      <c r="Q128" s="69"/>
      <c r="R128" s="69"/>
      <c r="S128" s="69"/>
      <c r="T128" s="70"/>
      <c r="U128" s="69"/>
      <c r="V128" s="69"/>
      <c r="W128" s="69"/>
      <c r="AE128" s="88" t="str">
        <f t="shared" si="64"/>
        <v/>
      </c>
      <c r="AF128" s="89" t="str">
        <f t="shared" si="65"/>
        <v/>
      </c>
      <c r="AG128" s="89" t="str">
        <f t="shared" si="66"/>
        <v/>
      </c>
      <c r="AH128" s="89" t="str">
        <f t="shared" si="67"/>
        <v/>
      </c>
      <c r="AI128" s="89" t="str">
        <f t="shared" si="68"/>
        <v/>
      </c>
      <c r="AJ128" s="89" t="str">
        <f t="shared" si="69"/>
        <v/>
      </c>
      <c r="AK128" s="52"/>
      <c r="AL128" s="89" t="str">
        <f t="shared" si="70"/>
        <v/>
      </c>
      <c r="AM128" s="89" t="str">
        <f t="shared" si="71"/>
        <v/>
      </c>
      <c r="AN128" s="89" t="str">
        <f t="shared" si="72"/>
        <v/>
      </c>
      <c r="AO128" s="89" t="str">
        <f t="shared" si="73"/>
        <v/>
      </c>
      <c r="AP128" s="89" t="str">
        <f t="shared" si="74"/>
        <v/>
      </c>
      <c r="AQ128" s="52"/>
      <c r="AR128" s="89" t="str">
        <f t="shared" si="75"/>
        <v/>
      </c>
      <c r="AS128" s="89" t="str">
        <f t="shared" si="76"/>
        <v/>
      </c>
      <c r="AT128" s="89" t="str">
        <f t="shared" si="77"/>
        <v/>
      </c>
      <c r="AU128" s="89" t="str">
        <f t="shared" si="78"/>
        <v/>
      </c>
      <c r="AV128" s="89" t="str">
        <f t="shared" si="79"/>
        <v/>
      </c>
    </row>
    <row r="129" spans="2:48" x14ac:dyDescent="0.25">
      <c r="B129" s="141"/>
      <c r="C129" s="142"/>
      <c r="D129" s="142"/>
      <c r="E129" s="69"/>
      <c r="F129" s="69"/>
      <c r="G129" s="69"/>
      <c r="H129" s="70"/>
      <c r="I129" s="69"/>
      <c r="J129" s="69"/>
      <c r="K129" s="69"/>
      <c r="L129" s="70"/>
      <c r="M129" s="69"/>
      <c r="N129" s="69"/>
      <c r="O129" s="69"/>
      <c r="P129" s="70"/>
      <c r="Q129" s="69"/>
      <c r="R129" s="69"/>
      <c r="S129" s="69"/>
      <c r="T129" s="70"/>
      <c r="U129" s="69"/>
      <c r="V129" s="69"/>
      <c r="W129" s="69"/>
      <c r="AE129" s="88" t="str">
        <f t="shared" si="64"/>
        <v/>
      </c>
      <c r="AF129" s="89" t="str">
        <f t="shared" si="65"/>
        <v/>
      </c>
      <c r="AG129" s="89" t="str">
        <f t="shared" si="66"/>
        <v/>
      </c>
      <c r="AH129" s="89" t="str">
        <f t="shared" si="67"/>
        <v/>
      </c>
      <c r="AI129" s="89" t="str">
        <f t="shared" si="68"/>
        <v/>
      </c>
      <c r="AJ129" s="89" t="str">
        <f t="shared" si="69"/>
        <v/>
      </c>
      <c r="AK129" s="52"/>
      <c r="AL129" s="89" t="str">
        <f t="shared" si="70"/>
        <v/>
      </c>
      <c r="AM129" s="89" t="str">
        <f t="shared" si="71"/>
        <v/>
      </c>
      <c r="AN129" s="89" t="str">
        <f t="shared" si="72"/>
        <v/>
      </c>
      <c r="AO129" s="89" t="str">
        <f t="shared" si="73"/>
        <v/>
      </c>
      <c r="AP129" s="89" t="str">
        <f t="shared" si="74"/>
        <v/>
      </c>
      <c r="AQ129" s="52"/>
      <c r="AR129" s="89" t="str">
        <f t="shared" si="75"/>
        <v/>
      </c>
      <c r="AS129" s="89" t="str">
        <f t="shared" si="76"/>
        <v/>
      </c>
      <c r="AT129" s="89" t="str">
        <f t="shared" si="77"/>
        <v/>
      </c>
      <c r="AU129" s="89" t="str">
        <f t="shared" si="78"/>
        <v/>
      </c>
      <c r="AV129" s="89" t="str">
        <f t="shared" si="79"/>
        <v/>
      </c>
    </row>
    <row r="130" spans="2:48" x14ac:dyDescent="0.25">
      <c r="B130" s="141"/>
      <c r="C130" s="142"/>
      <c r="D130" s="142"/>
      <c r="E130" s="69"/>
      <c r="F130" s="69"/>
      <c r="G130" s="69"/>
      <c r="H130" s="70"/>
      <c r="I130" s="69"/>
      <c r="J130" s="69"/>
      <c r="K130" s="69"/>
      <c r="L130" s="70"/>
      <c r="M130" s="69"/>
      <c r="N130" s="69"/>
      <c r="O130" s="69"/>
      <c r="P130" s="70"/>
      <c r="Q130" s="69"/>
      <c r="R130" s="69"/>
      <c r="S130" s="69"/>
      <c r="T130" s="70"/>
      <c r="U130" s="69"/>
      <c r="V130" s="69"/>
      <c r="W130" s="69"/>
      <c r="AE130" s="88" t="str">
        <f t="shared" si="64"/>
        <v/>
      </c>
      <c r="AF130" s="89" t="str">
        <f t="shared" si="65"/>
        <v/>
      </c>
      <c r="AG130" s="89" t="str">
        <f t="shared" si="66"/>
        <v/>
      </c>
      <c r="AH130" s="89" t="str">
        <f t="shared" si="67"/>
        <v/>
      </c>
      <c r="AI130" s="89" t="str">
        <f t="shared" si="68"/>
        <v/>
      </c>
      <c r="AJ130" s="89" t="str">
        <f t="shared" si="69"/>
        <v/>
      </c>
      <c r="AK130" s="52"/>
      <c r="AL130" s="89" t="str">
        <f t="shared" si="70"/>
        <v/>
      </c>
      <c r="AM130" s="89" t="str">
        <f t="shared" si="71"/>
        <v/>
      </c>
      <c r="AN130" s="89" t="str">
        <f t="shared" si="72"/>
        <v/>
      </c>
      <c r="AO130" s="89" t="str">
        <f t="shared" si="73"/>
        <v/>
      </c>
      <c r="AP130" s="89" t="str">
        <f t="shared" si="74"/>
        <v/>
      </c>
      <c r="AQ130" s="52"/>
      <c r="AR130" s="89" t="str">
        <f t="shared" si="75"/>
        <v/>
      </c>
      <c r="AS130" s="89" t="str">
        <f t="shared" si="76"/>
        <v/>
      </c>
      <c r="AT130" s="89" t="str">
        <f t="shared" si="77"/>
        <v/>
      </c>
      <c r="AU130" s="89" t="str">
        <f t="shared" si="78"/>
        <v/>
      </c>
      <c r="AV130" s="89" t="str">
        <f t="shared" si="79"/>
        <v/>
      </c>
    </row>
    <row r="131" spans="2:48" x14ac:dyDescent="0.25">
      <c r="B131" s="141"/>
      <c r="C131" s="142"/>
      <c r="D131" s="142"/>
      <c r="E131" s="69"/>
      <c r="F131" s="69"/>
      <c r="G131" s="69"/>
      <c r="H131" s="70"/>
      <c r="I131" s="69"/>
      <c r="J131" s="69"/>
      <c r="K131" s="69"/>
      <c r="L131" s="70"/>
      <c r="M131" s="69"/>
      <c r="N131" s="69"/>
      <c r="O131" s="69"/>
      <c r="P131" s="70"/>
      <c r="Q131" s="69"/>
      <c r="R131" s="69"/>
      <c r="S131" s="69"/>
      <c r="T131" s="70"/>
      <c r="U131" s="69"/>
      <c r="V131" s="69"/>
      <c r="W131" s="69"/>
      <c r="AE131" s="88" t="str">
        <f t="shared" si="64"/>
        <v/>
      </c>
      <c r="AF131" s="89" t="str">
        <f t="shared" si="65"/>
        <v/>
      </c>
      <c r="AG131" s="89" t="str">
        <f t="shared" si="66"/>
        <v/>
      </c>
      <c r="AH131" s="89" t="str">
        <f t="shared" si="67"/>
        <v/>
      </c>
      <c r="AI131" s="89" t="str">
        <f t="shared" si="68"/>
        <v/>
      </c>
      <c r="AJ131" s="89" t="str">
        <f t="shared" si="69"/>
        <v/>
      </c>
      <c r="AK131" s="52"/>
      <c r="AL131" s="89" t="str">
        <f t="shared" si="70"/>
        <v/>
      </c>
      <c r="AM131" s="89" t="str">
        <f t="shared" si="71"/>
        <v/>
      </c>
      <c r="AN131" s="89" t="str">
        <f t="shared" si="72"/>
        <v/>
      </c>
      <c r="AO131" s="89" t="str">
        <f t="shared" si="73"/>
        <v/>
      </c>
      <c r="AP131" s="89" t="str">
        <f t="shared" si="74"/>
        <v/>
      </c>
      <c r="AQ131" s="52"/>
      <c r="AR131" s="89" t="str">
        <f t="shared" si="75"/>
        <v/>
      </c>
      <c r="AS131" s="89" t="str">
        <f t="shared" si="76"/>
        <v/>
      </c>
      <c r="AT131" s="89" t="str">
        <f t="shared" si="77"/>
        <v/>
      </c>
      <c r="AU131" s="89" t="str">
        <f t="shared" si="78"/>
        <v/>
      </c>
      <c r="AV131" s="89" t="str">
        <f t="shared" si="79"/>
        <v/>
      </c>
    </row>
    <row r="132" spans="2:48" x14ac:dyDescent="0.25">
      <c r="B132" s="141"/>
      <c r="C132" s="142"/>
      <c r="D132" s="142"/>
      <c r="E132" s="69"/>
      <c r="F132" s="69"/>
      <c r="G132" s="69"/>
      <c r="H132" s="70"/>
      <c r="I132" s="69"/>
      <c r="J132" s="69"/>
      <c r="K132" s="69"/>
      <c r="L132" s="70"/>
      <c r="M132" s="69"/>
      <c r="N132" s="69"/>
      <c r="O132" s="69"/>
      <c r="P132" s="70"/>
      <c r="Q132" s="69"/>
      <c r="R132" s="69"/>
      <c r="S132" s="69"/>
      <c r="T132" s="70"/>
      <c r="U132" s="69"/>
      <c r="V132" s="69"/>
      <c r="W132" s="69"/>
      <c r="AE132" s="88" t="str">
        <f t="shared" si="64"/>
        <v/>
      </c>
      <c r="AF132" s="89" t="str">
        <f t="shared" si="65"/>
        <v/>
      </c>
      <c r="AG132" s="89" t="str">
        <f t="shared" si="66"/>
        <v/>
      </c>
      <c r="AH132" s="89" t="str">
        <f t="shared" si="67"/>
        <v/>
      </c>
      <c r="AI132" s="89" t="str">
        <f t="shared" si="68"/>
        <v/>
      </c>
      <c r="AJ132" s="89" t="str">
        <f t="shared" si="69"/>
        <v/>
      </c>
      <c r="AK132" s="52"/>
      <c r="AL132" s="89" t="str">
        <f t="shared" si="70"/>
        <v/>
      </c>
      <c r="AM132" s="89" t="str">
        <f t="shared" si="71"/>
        <v/>
      </c>
      <c r="AN132" s="89" t="str">
        <f t="shared" si="72"/>
        <v/>
      </c>
      <c r="AO132" s="89" t="str">
        <f t="shared" si="73"/>
        <v/>
      </c>
      <c r="AP132" s="89" t="str">
        <f t="shared" si="74"/>
        <v/>
      </c>
      <c r="AQ132" s="52"/>
      <c r="AR132" s="89" t="str">
        <f t="shared" si="75"/>
        <v/>
      </c>
      <c r="AS132" s="89" t="str">
        <f t="shared" si="76"/>
        <v/>
      </c>
      <c r="AT132" s="89" t="str">
        <f t="shared" si="77"/>
        <v/>
      </c>
      <c r="AU132" s="89" t="str">
        <f t="shared" si="78"/>
        <v/>
      </c>
      <c r="AV132" s="89" t="str">
        <f t="shared" si="79"/>
        <v/>
      </c>
    </row>
    <row r="133" spans="2:48" x14ac:dyDescent="0.25">
      <c r="B133" s="141"/>
      <c r="C133" s="142"/>
      <c r="D133" s="142"/>
      <c r="E133" s="69"/>
      <c r="F133" s="69"/>
      <c r="G133" s="69"/>
      <c r="H133" s="70"/>
      <c r="I133" s="69"/>
      <c r="J133" s="69"/>
      <c r="K133" s="69"/>
      <c r="L133" s="70"/>
      <c r="M133" s="69"/>
      <c r="N133" s="69"/>
      <c r="O133" s="69"/>
      <c r="P133" s="70"/>
      <c r="Q133" s="69"/>
      <c r="R133" s="69"/>
      <c r="S133" s="69"/>
      <c r="T133" s="70"/>
      <c r="U133" s="69"/>
      <c r="V133" s="69"/>
      <c r="W133" s="69"/>
      <c r="AE133" s="88" t="str">
        <f t="shared" si="64"/>
        <v/>
      </c>
      <c r="AF133" s="89" t="str">
        <f t="shared" si="65"/>
        <v/>
      </c>
      <c r="AG133" s="89" t="str">
        <f t="shared" si="66"/>
        <v/>
      </c>
      <c r="AH133" s="89" t="str">
        <f t="shared" si="67"/>
        <v/>
      </c>
      <c r="AI133" s="89" t="str">
        <f t="shared" si="68"/>
        <v/>
      </c>
      <c r="AJ133" s="89" t="str">
        <f t="shared" si="69"/>
        <v/>
      </c>
      <c r="AK133" s="52"/>
      <c r="AL133" s="89" t="str">
        <f t="shared" si="70"/>
        <v/>
      </c>
      <c r="AM133" s="89" t="str">
        <f t="shared" si="71"/>
        <v/>
      </c>
      <c r="AN133" s="89" t="str">
        <f t="shared" si="72"/>
        <v/>
      </c>
      <c r="AO133" s="89" t="str">
        <f t="shared" si="73"/>
        <v/>
      </c>
      <c r="AP133" s="89" t="str">
        <f t="shared" si="74"/>
        <v/>
      </c>
      <c r="AQ133" s="52"/>
      <c r="AR133" s="89" t="str">
        <f t="shared" si="75"/>
        <v/>
      </c>
      <c r="AS133" s="89" t="str">
        <f t="shared" si="76"/>
        <v/>
      </c>
      <c r="AT133" s="89" t="str">
        <f t="shared" si="77"/>
        <v/>
      </c>
      <c r="AU133" s="89" t="str">
        <f t="shared" si="78"/>
        <v/>
      </c>
      <c r="AV133" s="89" t="str">
        <f t="shared" si="79"/>
        <v/>
      </c>
    </row>
    <row r="134" spans="2:48" x14ac:dyDescent="0.25">
      <c r="B134" s="141"/>
      <c r="C134" s="142"/>
      <c r="D134" s="142"/>
      <c r="E134" s="69"/>
      <c r="F134" s="69"/>
      <c r="G134" s="69"/>
      <c r="H134" s="70"/>
      <c r="I134" s="69"/>
      <c r="J134" s="69"/>
      <c r="K134" s="69"/>
      <c r="L134" s="70"/>
      <c r="M134" s="69"/>
      <c r="N134" s="69"/>
      <c r="O134" s="69"/>
      <c r="P134" s="70"/>
      <c r="Q134" s="69"/>
      <c r="R134" s="69"/>
      <c r="S134" s="69"/>
      <c r="T134" s="70"/>
      <c r="U134" s="69"/>
      <c r="V134" s="69"/>
      <c r="W134" s="69"/>
      <c r="AE134" s="88" t="str">
        <f t="shared" si="64"/>
        <v/>
      </c>
      <c r="AF134" s="89" t="str">
        <f t="shared" si="65"/>
        <v/>
      </c>
      <c r="AG134" s="89" t="str">
        <f t="shared" si="66"/>
        <v/>
      </c>
      <c r="AH134" s="89" t="str">
        <f t="shared" si="67"/>
        <v/>
      </c>
      <c r="AI134" s="89" t="str">
        <f t="shared" si="68"/>
        <v/>
      </c>
      <c r="AJ134" s="89" t="str">
        <f t="shared" si="69"/>
        <v/>
      </c>
      <c r="AK134" s="52"/>
      <c r="AL134" s="89" t="str">
        <f t="shared" si="70"/>
        <v/>
      </c>
      <c r="AM134" s="89" t="str">
        <f t="shared" si="71"/>
        <v/>
      </c>
      <c r="AN134" s="89" t="str">
        <f t="shared" si="72"/>
        <v/>
      </c>
      <c r="AO134" s="89" t="str">
        <f t="shared" si="73"/>
        <v/>
      </c>
      <c r="AP134" s="89" t="str">
        <f t="shared" si="74"/>
        <v/>
      </c>
      <c r="AQ134" s="52"/>
      <c r="AR134" s="89" t="str">
        <f t="shared" si="75"/>
        <v/>
      </c>
      <c r="AS134" s="89" t="str">
        <f t="shared" si="76"/>
        <v/>
      </c>
      <c r="AT134" s="89" t="str">
        <f t="shared" si="77"/>
        <v/>
      </c>
      <c r="AU134" s="89" t="str">
        <f t="shared" si="78"/>
        <v/>
      </c>
      <c r="AV134" s="89" t="str">
        <f t="shared" si="79"/>
        <v/>
      </c>
    </row>
    <row r="135" spans="2:48" x14ac:dyDescent="0.25">
      <c r="B135" s="141"/>
      <c r="C135" s="142"/>
      <c r="D135" s="142"/>
      <c r="E135" s="69"/>
      <c r="F135" s="69"/>
      <c r="G135" s="69"/>
      <c r="H135" s="70"/>
      <c r="I135" s="69"/>
      <c r="J135" s="69"/>
      <c r="K135" s="69"/>
      <c r="L135" s="70"/>
      <c r="M135" s="69"/>
      <c r="N135" s="69"/>
      <c r="O135" s="69"/>
      <c r="P135" s="70"/>
      <c r="Q135" s="69"/>
      <c r="R135" s="69"/>
      <c r="S135" s="69"/>
      <c r="T135" s="70"/>
      <c r="U135" s="69"/>
      <c r="V135" s="69"/>
      <c r="W135" s="69"/>
      <c r="AE135" s="88" t="str">
        <f t="shared" si="64"/>
        <v/>
      </c>
      <c r="AF135" s="89" t="str">
        <f t="shared" si="65"/>
        <v/>
      </c>
      <c r="AG135" s="89" t="str">
        <f t="shared" si="66"/>
        <v/>
      </c>
      <c r="AH135" s="89" t="str">
        <f t="shared" si="67"/>
        <v/>
      </c>
      <c r="AI135" s="89" t="str">
        <f t="shared" si="68"/>
        <v/>
      </c>
      <c r="AJ135" s="89" t="str">
        <f t="shared" si="69"/>
        <v/>
      </c>
      <c r="AK135" s="52"/>
      <c r="AL135" s="89" t="str">
        <f t="shared" si="70"/>
        <v/>
      </c>
      <c r="AM135" s="89" t="str">
        <f t="shared" si="71"/>
        <v/>
      </c>
      <c r="AN135" s="89" t="str">
        <f t="shared" si="72"/>
        <v/>
      </c>
      <c r="AO135" s="89" t="str">
        <f t="shared" si="73"/>
        <v/>
      </c>
      <c r="AP135" s="89" t="str">
        <f t="shared" si="74"/>
        <v/>
      </c>
      <c r="AQ135" s="52"/>
      <c r="AR135" s="89" t="str">
        <f t="shared" si="75"/>
        <v/>
      </c>
      <c r="AS135" s="89" t="str">
        <f t="shared" si="76"/>
        <v/>
      </c>
      <c r="AT135" s="89" t="str">
        <f t="shared" si="77"/>
        <v/>
      </c>
      <c r="AU135" s="89" t="str">
        <f t="shared" si="78"/>
        <v/>
      </c>
      <c r="AV135" s="89" t="str">
        <f t="shared" si="79"/>
        <v/>
      </c>
    </row>
    <row r="136" spans="2:48" x14ac:dyDescent="0.25">
      <c r="B136" s="141"/>
      <c r="C136" s="142"/>
      <c r="D136" s="142"/>
      <c r="E136" s="69"/>
      <c r="F136" s="69"/>
      <c r="G136" s="69"/>
      <c r="H136" s="70"/>
      <c r="I136" s="69"/>
      <c r="J136" s="69"/>
      <c r="K136" s="69"/>
      <c r="L136" s="70"/>
      <c r="M136" s="69"/>
      <c r="N136" s="69"/>
      <c r="O136" s="69"/>
      <c r="P136" s="70"/>
      <c r="Q136" s="69"/>
      <c r="R136" s="69"/>
      <c r="S136" s="69"/>
      <c r="T136" s="70"/>
      <c r="U136" s="69"/>
      <c r="V136" s="69"/>
      <c r="W136" s="69"/>
      <c r="AE136" s="88" t="str">
        <f t="shared" si="64"/>
        <v/>
      </c>
      <c r="AF136" s="89" t="str">
        <f t="shared" si="65"/>
        <v/>
      </c>
      <c r="AG136" s="89" t="str">
        <f t="shared" si="66"/>
        <v/>
      </c>
      <c r="AH136" s="89" t="str">
        <f t="shared" si="67"/>
        <v/>
      </c>
      <c r="AI136" s="89" t="str">
        <f t="shared" si="68"/>
        <v/>
      </c>
      <c r="AJ136" s="89" t="str">
        <f t="shared" si="69"/>
        <v/>
      </c>
      <c r="AK136" s="52"/>
      <c r="AL136" s="89" t="str">
        <f t="shared" si="70"/>
        <v/>
      </c>
      <c r="AM136" s="89" t="str">
        <f t="shared" si="71"/>
        <v/>
      </c>
      <c r="AN136" s="89" t="str">
        <f t="shared" si="72"/>
        <v/>
      </c>
      <c r="AO136" s="89" t="str">
        <f t="shared" si="73"/>
        <v/>
      </c>
      <c r="AP136" s="89" t="str">
        <f t="shared" si="74"/>
        <v/>
      </c>
      <c r="AQ136" s="52"/>
      <c r="AR136" s="89" t="str">
        <f t="shared" si="75"/>
        <v/>
      </c>
      <c r="AS136" s="89" t="str">
        <f t="shared" si="76"/>
        <v/>
      </c>
      <c r="AT136" s="89" t="str">
        <f t="shared" si="77"/>
        <v/>
      </c>
      <c r="AU136" s="89" t="str">
        <f t="shared" si="78"/>
        <v/>
      </c>
      <c r="AV136" s="89" t="str">
        <f t="shared" si="79"/>
        <v/>
      </c>
    </row>
    <row r="137" spans="2:48" x14ac:dyDescent="0.25">
      <c r="B137" s="141"/>
      <c r="C137" s="142"/>
      <c r="D137" s="142"/>
      <c r="E137" s="69"/>
      <c r="F137" s="69"/>
      <c r="G137" s="69"/>
      <c r="H137" s="70"/>
      <c r="I137" s="69"/>
      <c r="J137" s="69"/>
      <c r="K137" s="69"/>
      <c r="L137" s="70"/>
      <c r="M137" s="69"/>
      <c r="N137" s="69"/>
      <c r="O137" s="69"/>
      <c r="P137" s="70"/>
      <c r="Q137" s="69"/>
      <c r="R137" s="69"/>
      <c r="S137" s="69"/>
      <c r="T137" s="70"/>
      <c r="U137" s="69"/>
      <c r="V137" s="69"/>
      <c r="W137" s="69"/>
      <c r="AE137" s="88" t="str">
        <f t="shared" si="64"/>
        <v/>
      </c>
      <c r="AF137" s="89" t="str">
        <f t="shared" si="65"/>
        <v/>
      </c>
      <c r="AG137" s="89" t="str">
        <f t="shared" si="66"/>
        <v/>
      </c>
      <c r="AH137" s="89" t="str">
        <f t="shared" si="67"/>
        <v/>
      </c>
      <c r="AI137" s="89" t="str">
        <f t="shared" si="68"/>
        <v/>
      </c>
      <c r="AJ137" s="89" t="str">
        <f t="shared" si="69"/>
        <v/>
      </c>
      <c r="AK137" s="52"/>
      <c r="AL137" s="89" t="str">
        <f t="shared" si="70"/>
        <v/>
      </c>
      <c r="AM137" s="89" t="str">
        <f t="shared" si="71"/>
        <v/>
      </c>
      <c r="AN137" s="89" t="str">
        <f t="shared" si="72"/>
        <v/>
      </c>
      <c r="AO137" s="89" t="str">
        <f t="shared" si="73"/>
        <v/>
      </c>
      <c r="AP137" s="89" t="str">
        <f t="shared" si="74"/>
        <v/>
      </c>
      <c r="AQ137" s="52"/>
      <c r="AR137" s="89" t="str">
        <f t="shared" si="75"/>
        <v/>
      </c>
      <c r="AS137" s="89" t="str">
        <f t="shared" si="76"/>
        <v/>
      </c>
      <c r="AT137" s="89" t="str">
        <f t="shared" si="77"/>
        <v/>
      </c>
      <c r="AU137" s="89" t="str">
        <f t="shared" si="78"/>
        <v/>
      </c>
      <c r="AV137" s="89" t="str">
        <f t="shared" si="79"/>
        <v/>
      </c>
    </row>
    <row r="138" spans="2:48" x14ac:dyDescent="0.25">
      <c r="B138" s="141"/>
      <c r="C138" s="142"/>
      <c r="D138" s="142"/>
      <c r="E138" s="69"/>
      <c r="F138" s="69"/>
      <c r="G138" s="69"/>
      <c r="H138" s="70"/>
      <c r="I138" s="69"/>
      <c r="J138" s="69"/>
      <c r="K138" s="69"/>
      <c r="L138" s="70"/>
      <c r="M138" s="69"/>
      <c r="N138" s="69"/>
      <c r="O138" s="69"/>
      <c r="P138" s="70"/>
      <c r="Q138" s="69"/>
      <c r="R138" s="69"/>
      <c r="S138" s="69"/>
      <c r="T138" s="70"/>
      <c r="U138" s="69"/>
      <c r="V138" s="69"/>
      <c r="W138" s="69"/>
      <c r="AE138" s="88" t="str">
        <f t="shared" si="64"/>
        <v/>
      </c>
      <c r="AF138" s="89" t="str">
        <f t="shared" si="65"/>
        <v/>
      </c>
      <c r="AG138" s="89" t="str">
        <f t="shared" si="66"/>
        <v/>
      </c>
      <c r="AH138" s="89" t="str">
        <f t="shared" si="67"/>
        <v/>
      </c>
      <c r="AI138" s="89" t="str">
        <f t="shared" si="68"/>
        <v/>
      </c>
      <c r="AJ138" s="89" t="str">
        <f t="shared" si="69"/>
        <v/>
      </c>
      <c r="AK138" s="52"/>
      <c r="AL138" s="89" t="str">
        <f t="shared" si="70"/>
        <v/>
      </c>
      <c r="AM138" s="89" t="str">
        <f t="shared" si="71"/>
        <v/>
      </c>
      <c r="AN138" s="89" t="str">
        <f t="shared" si="72"/>
        <v/>
      </c>
      <c r="AO138" s="89" t="str">
        <f t="shared" si="73"/>
        <v/>
      </c>
      <c r="AP138" s="89" t="str">
        <f t="shared" si="74"/>
        <v/>
      </c>
      <c r="AQ138" s="52"/>
      <c r="AR138" s="89" t="str">
        <f t="shared" si="75"/>
        <v/>
      </c>
      <c r="AS138" s="89" t="str">
        <f t="shared" si="76"/>
        <v/>
      </c>
      <c r="AT138" s="89" t="str">
        <f t="shared" si="77"/>
        <v/>
      </c>
      <c r="AU138" s="89" t="str">
        <f t="shared" si="78"/>
        <v/>
      </c>
      <c r="AV138" s="89" t="str">
        <f t="shared" si="79"/>
        <v/>
      </c>
    </row>
    <row r="139" spans="2:48" x14ac:dyDescent="0.25">
      <c r="B139" s="141"/>
      <c r="C139" s="142"/>
      <c r="D139" s="142"/>
      <c r="E139" s="69"/>
      <c r="F139" s="69"/>
      <c r="G139" s="69"/>
      <c r="H139" s="70"/>
      <c r="I139" s="69"/>
      <c r="J139" s="69"/>
      <c r="K139" s="69"/>
      <c r="L139" s="70"/>
      <c r="M139" s="69"/>
      <c r="N139" s="69"/>
      <c r="O139" s="69"/>
      <c r="P139" s="70"/>
      <c r="Q139" s="69"/>
      <c r="R139" s="69"/>
      <c r="S139" s="69"/>
      <c r="T139" s="70"/>
      <c r="U139" s="69"/>
      <c r="V139" s="69"/>
      <c r="W139" s="69"/>
      <c r="AE139" s="88" t="str">
        <f t="shared" si="64"/>
        <v/>
      </c>
      <c r="AF139" s="89" t="str">
        <f t="shared" si="65"/>
        <v/>
      </c>
      <c r="AG139" s="89" t="str">
        <f t="shared" si="66"/>
        <v/>
      </c>
      <c r="AH139" s="89" t="str">
        <f t="shared" si="67"/>
        <v/>
      </c>
      <c r="AI139" s="89" t="str">
        <f t="shared" si="68"/>
        <v/>
      </c>
      <c r="AJ139" s="89" t="str">
        <f t="shared" si="69"/>
        <v/>
      </c>
      <c r="AK139" s="52"/>
      <c r="AL139" s="89" t="str">
        <f t="shared" si="70"/>
        <v/>
      </c>
      <c r="AM139" s="89" t="str">
        <f t="shared" si="71"/>
        <v/>
      </c>
      <c r="AN139" s="89" t="str">
        <f t="shared" si="72"/>
        <v/>
      </c>
      <c r="AO139" s="89" t="str">
        <f t="shared" si="73"/>
        <v/>
      </c>
      <c r="AP139" s="89" t="str">
        <f t="shared" si="74"/>
        <v/>
      </c>
      <c r="AQ139" s="52"/>
      <c r="AR139" s="89" t="str">
        <f t="shared" si="75"/>
        <v/>
      </c>
      <c r="AS139" s="89" t="str">
        <f t="shared" si="76"/>
        <v/>
      </c>
      <c r="AT139" s="89" t="str">
        <f t="shared" si="77"/>
        <v/>
      </c>
      <c r="AU139" s="89" t="str">
        <f t="shared" si="78"/>
        <v/>
      </c>
      <c r="AV139" s="89" t="str">
        <f t="shared" si="79"/>
        <v/>
      </c>
    </row>
    <row r="140" spans="2:48" x14ac:dyDescent="0.25">
      <c r="B140" s="141"/>
      <c r="C140" s="142"/>
      <c r="D140" s="142"/>
      <c r="E140" s="69"/>
      <c r="F140" s="69"/>
      <c r="G140" s="69"/>
      <c r="H140" s="70"/>
      <c r="I140" s="69"/>
      <c r="J140" s="69"/>
      <c r="K140" s="69"/>
      <c r="L140" s="70"/>
      <c r="M140" s="69"/>
      <c r="N140" s="69"/>
      <c r="O140" s="69"/>
      <c r="P140" s="70"/>
      <c r="Q140" s="69"/>
      <c r="R140" s="69"/>
      <c r="S140" s="69"/>
      <c r="T140" s="70"/>
      <c r="U140" s="69"/>
      <c r="V140" s="69"/>
      <c r="W140" s="69"/>
      <c r="AE140" s="88" t="str">
        <f t="shared" si="64"/>
        <v/>
      </c>
      <c r="AF140" s="89" t="str">
        <f t="shared" si="65"/>
        <v/>
      </c>
      <c r="AG140" s="89" t="str">
        <f t="shared" si="66"/>
        <v/>
      </c>
      <c r="AH140" s="89" t="str">
        <f t="shared" si="67"/>
        <v/>
      </c>
      <c r="AI140" s="89" t="str">
        <f t="shared" si="68"/>
        <v/>
      </c>
      <c r="AJ140" s="89" t="str">
        <f t="shared" si="69"/>
        <v/>
      </c>
      <c r="AK140" s="52"/>
      <c r="AL140" s="89" t="str">
        <f t="shared" si="70"/>
        <v/>
      </c>
      <c r="AM140" s="89" t="str">
        <f t="shared" si="71"/>
        <v/>
      </c>
      <c r="AN140" s="89" t="str">
        <f t="shared" si="72"/>
        <v/>
      </c>
      <c r="AO140" s="89" t="str">
        <f t="shared" si="73"/>
        <v/>
      </c>
      <c r="AP140" s="89" t="str">
        <f t="shared" si="74"/>
        <v/>
      </c>
      <c r="AQ140" s="52"/>
      <c r="AR140" s="89" t="str">
        <f t="shared" si="75"/>
        <v/>
      </c>
      <c r="AS140" s="89" t="str">
        <f t="shared" si="76"/>
        <v/>
      </c>
      <c r="AT140" s="89" t="str">
        <f t="shared" si="77"/>
        <v/>
      </c>
      <c r="AU140" s="89" t="str">
        <f t="shared" si="78"/>
        <v/>
      </c>
      <c r="AV140" s="89" t="str">
        <f t="shared" si="79"/>
        <v/>
      </c>
    </row>
    <row r="141" spans="2:48" x14ac:dyDescent="0.25">
      <c r="B141" s="141"/>
      <c r="C141" s="142"/>
      <c r="D141" s="142"/>
      <c r="E141" s="69"/>
      <c r="F141" s="69"/>
      <c r="G141" s="69"/>
      <c r="H141" s="70"/>
      <c r="I141" s="69"/>
      <c r="J141" s="69"/>
      <c r="K141" s="69"/>
      <c r="L141" s="70"/>
      <c r="M141" s="69"/>
      <c r="N141" s="69"/>
      <c r="O141" s="69"/>
      <c r="P141" s="70"/>
      <c r="Q141" s="69"/>
      <c r="R141" s="69"/>
      <c r="S141" s="69"/>
      <c r="T141" s="70"/>
      <c r="U141" s="69"/>
      <c r="V141" s="69"/>
      <c r="W141" s="69"/>
      <c r="AE141" s="88" t="str">
        <f t="shared" si="64"/>
        <v/>
      </c>
      <c r="AF141" s="89" t="str">
        <f t="shared" si="65"/>
        <v/>
      </c>
      <c r="AG141" s="89" t="str">
        <f t="shared" si="66"/>
        <v/>
      </c>
      <c r="AH141" s="89" t="str">
        <f t="shared" si="67"/>
        <v/>
      </c>
      <c r="AI141" s="89" t="str">
        <f t="shared" si="68"/>
        <v/>
      </c>
      <c r="AJ141" s="89" t="str">
        <f t="shared" si="69"/>
        <v/>
      </c>
      <c r="AK141" s="52"/>
      <c r="AL141" s="89" t="str">
        <f t="shared" si="70"/>
        <v/>
      </c>
      <c r="AM141" s="89" t="str">
        <f t="shared" si="71"/>
        <v/>
      </c>
      <c r="AN141" s="89" t="str">
        <f t="shared" si="72"/>
        <v/>
      </c>
      <c r="AO141" s="89" t="str">
        <f t="shared" si="73"/>
        <v/>
      </c>
      <c r="AP141" s="89" t="str">
        <f t="shared" si="74"/>
        <v/>
      </c>
      <c r="AQ141" s="52"/>
      <c r="AR141" s="89" t="str">
        <f t="shared" si="75"/>
        <v/>
      </c>
      <c r="AS141" s="89" t="str">
        <f t="shared" si="76"/>
        <v/>
      </c>
      <c r="AT141" s="89" t="str">
        <f t="shared" si="77"/>
        <v/>
      </c>
      <c r="AU141" s="89" t="str">
        <f t="shared" si="78"/>
        <v/>
      </c>
      <c r="AV141" s="89" t="str">
        <f t="shared" si="79"/>
        <v/>
      </c>
    </row>
    <row r="142" spans="2:48" x14ac:dyDescent="0.25">
      <c r="B142" s="141"/>
      <c r="C142" s="142"/>
      <c r="D142" s="142"/>
      <c r="E142" s="69"/>
      <c r="F142" s="69"/>
      <c r="G142" s="69"/>
      <c r="H142" s="70"/>
      <c r="I142" s="69"/>
      <c r="J142" s="69"/>
      <c r="K142" s="69"/>
      <c r="L142" s="70"/>
      <c r="M142" s="69"/>
      <c r="N142" s="69"/>
      <c r="O142" s="69"/>
      <c r="P142" s="70"/>
      <c r="Q142" s="69"/>
      <c r="R142" s="69"/>
      <c r="S142" s="69"/>
      <c r="T142" s="70"/>
      <c r="U142" s="69"/>
      <c r="V142" s="69"/>
      <c r="W142" s="69"/>
      <c r="AE142" s="88" t="str">
        <f t="shared" si="64"/>
        <v/>
      </c>
      <c r="AF142" s="89" t="str">
        <f t="shared" si="65"/>
        <v/>
      </c>
      <c r="AG142" s="89" t="str">
        <f t="shared" si="66"/>
        <v/>
      </c>
      <c r="AH142" s="89" t="str">
        <f t="shared" si="67"/>
        <v/>
      </c>
      <c r="AI142" s="89" t="str">
        <f t="shared" si="68"/>
        <v/>
      </c>
      <c r="AJ142" s="89" t="str">
        <f t="shared" si="69"/>
        <v/>
      </c>
      <c r="AK142" s="52"/>
      <c r="AL142" s="89" t="str">
        <f t="shared" si="70"/>
        <v/>
      </c>
      <c r="AM142" s="89" t="str">
        <f t="shared" si="71"/>
        <v/>
      </c>
      <c r="AN142" s="89" t="str">
        <f t="shared" si="72"/>
        <v/>
      </c>
      <c r="AO142" s="89" t="str">
        <f t="shared" si="73"/>
        <v/>
      </c>
      <c r="AP142" s="89" t="str">
        <f t="shared" si="74"/>
        <v/>
      </c>
      <c r="AQ142" s="52"/>
      <c r="AR142" s="89" t="str">
        <f t="shared" si="75"/>
        <v/>
      </c>
      <c r="AS142" s="89" t="str">
        <f t="shared" si="76"/>
        <v/>
      </c>
      <c r="AT142" s="89" t="str">
        <f t="shared" si="77"/>
        <v/>
      </c>
      <c r="AU142" s="89" t="str">
        <f t="shared" si="78"/>
        <v/>
      </c>
      <c r="AV142" s="89" t="str">
        <f t="shared" si="79"/>
        <v/>
      </c>
    </row>
    <row r="143" spans="2:48" x14ac:dyDescent="0.25">
      <c r="B143" s="141"/>
      <c r="C143" s="142"/>
      <c r="D143" s="142"/>
      <c r="E143" s="69"/>
      <c r="F143" s="69"/>
      <c r="G143" s="69"/>
      <c r="H143" s="70"/>
      <c r="I143" s="69"/>
      <c r="J143" s="69"/>
      <c r="K143" s="69"/>
      <c r="L143" s="70"/>
      <c r="M143" s="69"/>
      <c r="N143" s="69"/>
      <c r="O143" s="69"/>
      <c r="P143" s="70"/>
      <c r="Q143" s="69"/>
      <c r="R143" s="69"/>
      <c r="S143" s="69"/>
      <c r="T143" s="70"/>
      <c r="U143" s="69"/>
      <c r="V143" s="69"/>
      <c r="W143" s="69"/>
      <c r="AE143" s="88" t="str">
        <f t="shared" si="64"/>
        <v/>
      </c>
      <c r="AF143" s="89" t="str">
        <f t="shared" si="65"/>
        <v/>
      </c>
      <c r="AG143" s="89" t="str">
        <f t="shared" si="66"/>
        <v/>
      </c>
      <c r="AH143" s="89" t="str">
        <f t="shared" si="67"/>
        <v/>
      </c>
      <c r="AI143" s="89" t="str">
        <f t="shared" si="68"/>
        <v/>
      </c>
      <c r="AJ143" s="89" t="str">
        <f t="shared" si="69"/>
        <v/>
      </c>
      <c r="AK143" s="52"/>
      <c r="AL143" s="89" t="str">
        <f t="shared" si="70"/>
        <v/>
      </c>
      <c r="AM143" s="89" t="str">
        <f t="shared" si="71"/>
        <v/>
      </c>
      <c r="AN143" s="89" t="str">
        <f t="shared" si="72"/>
        <v/>
      </c>
      <c r="AO143" s="89" t="str">
        <f t="shared" si="73"/>
        <v/>
      </c>
      <c r="AP143" s="89" t="str">
        <f t="shared" si="74"/>
        <v/>
      </c>
      <c r="AQ143" s="52"/>
      <c r="AR143" s="89" t="str">
        <f t="shared" si="75"/>
        <v/>
      </c>
      <c r="AS143" s="89" t="str">
        <f t="shared" si="76"/>
        <v/>
      </c>
      <c r="AT143" s="89" t="str">
        <f t="shared" si="77"/>
        <v/>
      </c>
      <c r="AU143" s="89" t="str">
        <f t="shared" si="78"/>
        <v/>
      </c>
      <c r="AV143" s="89" t="str">
        <f t="shared" si="79"/>
        <v/>
      </c>
    </row>
    <row r="144" spans="2:48" x14ac:dyDescent="0.25">
      <c r="B144" s="141"/>
      <c r="C144" s="142"/>
      <c r="D144" s="142"/>
      <c r="E144" s="69"/>
      <c r="F144" s="69"/>
      <c r="G144" s="69"/>
      <c r="H144" s="70"/>
      <c r="I144" s="69"/>
      <c r="J144" s="69"/>
      <c r="K144" s="69"/>
      <c r="L144" s="70"/>
      <c r="M144" s="69"/>
      <c r="N144" s="69"/>
      <c r="O144" s="69"/>
      <c r="P144" s="70"/>
      <c r="Q144" s="69"/>
      <c r="R144" s="69"/>
      <c r="S144" s="69"/>
      <c r="T144" s="70"/>
      <c r="U144" s="69"/>
      <c r="V144" s="69"/>
      <c r="W144" s="69"/>
      <c r="AE144" s="88" t="str">
        <f t="shared" si="64"/>
        <v/>
      </c>
      <c r="AF144" s="89" t="str">
        <f t="shared" si="65"/>
        <v/>
      </c>
      <c r="AG144" s="89" t="str">
        <f t="shared" si="66"/>
        <v/>
      </c>
      <c r="AH144" s="89" t="str">
        <f t="shared" si="67"/>
        <v/>
      </c>
      <c r="AI144" s="89" t="str">
        <f t="shared" si="68"/>
        <v/>
      </c>
      <c r="AJ144" s="89" t="str">
        <f t="shared" si="69"/>
        <v/>
      </c>
      <c r="AK144" s="52"/>
      <c r="AL144" s="89" t="str">
        <f t="shared" si="70"/>
        <v/>
      </c>
      <c r="AM144" s="89" t="str">
        <f t="shared" si="71"/>
        <v/>
      </c>
      <c r="AN144" s="89" t="str">
        <f t="shared" si="72"/>
        <v/>
      </c>
      <c r="AO144" s="89" t="str">
        <f t="shared" si="73"/>
        <v/>
      </c>
      <c r="AP144" s="89" t="str">
        <f t="shared" si="74"/>
        <v/>
      </c>
      <c r="AQ144" s="52"/>
      <c r="AR144" s="89" t="str">
        <f t="shared" si="75"/>
        <v/>
      </c>
      <c r="AS144" s="89" t="str">
        <f t="shared" si="76"/>
        <v/>
      </c>
      <c r="AT144" s="89" t="str">
        <f t="shared" si="77"/>
        <v/>
      </c>
      <c r="AU144" s="89" t="str">
        <f t="shared" si="78"/>
        <v/>
      </c>
      <c r="AV144" s="89" t="str">
        <f t="shared" si="79"/>
        <v/>
      </c>
    </row>
    <row r="145" spans="2:48" x14ac:dyDescent="0.25">
      <c r="B145" s="141"/>
      <c r="C145" s="142"/>
      <c r="D145" s="142"/>
      <c r="E145" s="69"/>
      <c r="F145" s="69"/>
      <c r="G145" s="69"/>
      <c r="H145" s="70"/>
      <c r="I145" s="69"/>
      <c r="J145" s="69"/>
      <c r="K145" s="69"/>
      <c r="L145" s="70"/>
      <c r="M145" s="69"/>
      <c r="N145" s="69"/>
      <c r="O145" s="69"/>
      <c r="P145" s="70"/>
      <c r="Q145" s="69"/>
      <c r="R145" s="69"/>
      <c r="S145" s="69"/>
      <c r="T145" s="70"/>
      <c r="U145" s="69"/>
      <c r="V145" s="69"/>
      <c r="W145" s="69"/>
      <c r="AE145" s="88" t="str">
        <f t="shared" si="64"/>
        <v/>
      </c>
      <c r="AF145" s="89" t="str">
        <f t="shared" si="65"/>
        <v/>
      </c>
      <c r="AG145" s="89" t="str">
        <f t="shared" si="66"/>
        <v/>
      </c>
      <c r="AH145" s="89" t="str">
        <f t="shared" si="67"/>
        <v/>
      </c>
      <c r="AI145" s="89" t="str">
        <f t="shared" si="68"/>
        <v/>
      </c>
      <c r="AJ145" s="89" t="str">
        <f t="shared" si="69"/>
        <v/>
      </c>
      <c r="AK145" s="52"/>
      <c r="AL145" s="89" t="str">
        <f t="shared" si="70"/>
        <v/>
      </c>
      <c r="AM145" s="89" t="str">
        <f t="shared" si="71"/>
        <v/>
      </c>
      <c r="AN145" s="89" t="str">
        <f t="shared" si="72"/>
        <v/>
      </c>
      <c r="AO145" s="89" t="str">
        <f t="shared" si="73"/>
        <v/>
      </c>
      <c r="AP145" s="89" t="str">
        <f t="shared" si="74"/>
        <v/>
      </c>
      <c r="AQ145" s="52"/>
      <c r="AR145" s="89" t="str">
        <f t="shared" si="75"/>
        <v/>
      </c>
      <c r="AS145" s="89" t="str">
        <f t="shared" si="76"/>
        <v/>
      </c>
      <c r="AT145" s="89" t="str">
        <f t="shared" si="77"/>
        <v/>
      </c>
      <c r="AU145" s="89" t="str">
        <f t="shared" si="78"/>
        <v/>
      </c>
      <c r="AV145" s="89" t="str">
        <f t="shared" si="79"/>
        <v/>
      </c>
    </row>
    <row r="146" spans="2:48" x14ac:dyDescent="0.25">
      <c r="B146" s="141"/>
      <c r="C146" s="142"/>
      <c r="D146" s="142"/>
      <c r="E146" s="69"/>
      <c r="F146" s="69"/>
      <c r="G146" s="69"/>
      <c r="H146" s="70"/>
      <c r="I146" s="69"/>
      <c r="J146" s="69"/>
      <c r="K146" s="69"/>
      <c r="L146" s="70"/>
      <c r="M146" s="69"/>
      <c r="N146" s="69"/>
      <c r="O146" s="69"/>
      <c r="P146" s="70"/>
      <c r="Q146" s="69"/>
      <c r="R146" s="69"/>
      <c r="S146" s="69"/>
      <c r="T146" s="70"/>
      <c r="U146" s="69"/>
      <c r="V146" s="69"/>
      <c r="W146" s="69"/>
      <c r="AE146" s="88" t="str">
        <f t="shared" si="64"/>
        <v/>
      </c>
      <c r="AF146" s="89" t="str">
        <f t="shared" si="65"/>
        <v/>
      </c>
      <c r="AG146" s="89" t="str">
        <f t="shared" si="66"/>
        <v/>
      </c>
      <c r="AH146" s="89" t="str">
        <f t="shared" si="67"/>
        <v/>
      </c>
      <c r="AI146" s="89" t="str">
        <f t="shared" si="68"/>
        <v/>
      </c>
      <c r="AJ146" s="89" t="str">
        <f t="shared" si="69"/>
        <v/>
      </c>
      <c r="AK146" s="52"/>
      <c r="AL146" s="89" t="str">
        <f t="shared" si="70"/>
        <v/>
      </c>
      <c r="AM146" s="89" t="str">
        <f t="shared" si="71"/>
        <v/>
      </c>
      <c r="AN146" s="89" t="str">
        <f t="shared" si="72"/>
        <v/>
      </c>
      <c r="AO146" s="89" t="str">
        <f t="shared" si="73"/>
        <v/>
      </c>
      <c r="AP146" s="89" t="str">
        <f t="shared" si="74"/>
        <v/>
      </c>
      <c r="AQ146" s="52"/>
      <c r="AR146" s="89" t="str">
        <f t="shared" si="75"/>
        <v/>
      </c>
      <c r="AS146" s="89" t="str">
        <f t="shared" si="76"/>
        <v/>
      </c>
      <c r="AT146" s="89" t="str">
        <f t="shared" si="77"/>
        <v/>
      </c>
      <c r="AU146" s="89" t="str">
        <f t="shared" si="78"/>
        <v/>
      </c>
      <c r="AV146" s="89" t="str">
        <f t="shared" si="79"/>
        <v/>
      </c>
    </row>
    <row r="147" spans="2:48" x14ac:dyDescent="0.25">
      <c r="B147" s="141"/>
      <c r="C147" s="142"/>
      <c r="D147" s="142"/>
      <c r="E147" s="69"/>
      <c r="F147" s="69"/>
      <c r="G147" s="69"/>
      <c r="H147" s="70"/>
      <c r="I147" s="69"/>
      <c r="J147" s="69"/>
      <c r="K147" s="69"/>
      <c r="L147" s="70"/>
      <c r="M147" s="69"/>
      <c r="N147" s="69"/>
      <c r="O147" s="69"/>
      <c r="P147" s="70"/>
      <c r="Q147" s="69"/>
      <c r="R147" s="69"/>
      <c r="S147" s="69"/>
      <c r="T147" s="70"/>
      <c r="U147" s="69"/>
      <c r="V147" s="69"/>
      <c r="W147" s="69"/>
      <c r="AE147" s="88" t="str">
        <f t="shared" si="64"/>
        <v/>
      </c>
      <c r="AF147" s="89" t="str">
        <f t="shared" si="65"/>
        <v/>
      </c>
      <c r="AG147" s="89" t="str">
        <f t="shared" si="66"/>
        <v/>
      </c>
      <c r="AH147" s="89" t="str">
        <f t="shared" si="67"/>
        <v/>
      </c>
      <c r="AI147" s="89" t="str">
        <f t="shared" si="68"/>
        <v/>
      </c>
      <c r="AJ147" s="89" t="str">
        <f t="shared" si="69"/>
        <v/>
      </c>
      <c r="AK147" s="52"/>
      <c r="AL147" s="89" t="str">
        <f t="shared" si="70"/>
        <v/>
      </c>
      <c r="AM147" s="89" t="str">
        <f t="shared" si="71"/>
        <v/>
      </c>
      <c r="AN147" s="89" t="str">
        <f t="shared" si="72"/>
        <v/>
      </c>
      <c r="AO147" s="89" t="str">
        <f t="shared" si="73"/>
        <v/>
      </c>
      <c r="AP147" s="89" t="str">
        <f t="shared" si="74"/>
        <v/>
      </c>
      <c r="AQ147" s="52"/>
      <c r="AR147" s="89" t="str">
        <f t="shared" si="75"/>
        <v/>
      </c>
      <c r="AS147" s="89" t="str">
        <f t="shared" si="76"/>
        <v/>
      </c>
      <c r="AT147" s="89" t="str">
        <f t="shared" si="77"/>
        <v/>
      </c>
      <c r="AU147" s="89" t="str">
        <f t="shared" si="78"/>
        <v/>
      </c>
      <c r="AV147" s="89" t="str">
        <f t="shared" si="79"/>
        <v/>
      </c>
    </row>
    <row r="148" spans="2:48" x14ac:dyDescent="0.25">
      <c r="B148" s="141"/>
      <c r="C148" s="142"/>
      <c r="D148" s="142"/>
      <c r="E148" s="69"/>
      <c r="F148" s="69"/>
      <c r="G148" s="69"/>
      <c r="H148" s="70"/>
      <c r="I148" s="69"/>
      <c r="J148" s="69"/>
      <c r="K148" s="69"/>
      <c r="L148" s="70"/>
      <c r="M148" s="69"/>
      <c r="N148" s="69"/>
      <c r="O148" s="69"/>
      <c r="P148" s="70"/>
      <c r="Q148" s="69"/>
      <c r="R148" s="69"/>
      <c r="S148" s="69"/>
      <c r="T148" s="70"/>
      <c r="U148" s="69"/>
      <c r="V148" s="69"/>
      <c r="W148" s="69"/>
      <c r="AE148" s="88" t="str">
        <f t="shared" si="64"/>
        <v/>
      </c>
      <c r="AF148" s="89" t="str">
        <f t="shared" si="65"/>
        <v/>
      </c>
      <c r="AG148" s="89" t="str">
        <f t="shared" si="66"/>
        <v/>
      </c>
      <c r="AH148" s="89" t="str">
        <f t="shared" si="67"/>
        <v/>
      </c>
      <c r="AI148" s="89" t="str">
        <f t="shared" si="68"/>
        <v/>
      </c>
      <c r="AJ148" s="89" t="str">
        <f t="shared" si="69"/>
        <v/>
      </c>
      <c r="AK148" s="52"/>
      <c r="AL148" s="89" t="str">
        <f t="shared" si="70"/>
        <v/>
      </c>
      <c r="AM148" s="89" t="str">
        <f t="shared" si="71"/>
        <v/>
      </c>
      <c r="AN148" s="89" t="str">
        <f t="shared" si="72"/>
        <v/>
      </c>
      <c r="AO148" s="89" t="str">
        <f t="shared" si="73"/>
        <v/>
      </c>
      <c r="AP148" s="89" t="str">
        <f t="shared" si="74"/>
        <v/>
      </c>
      <c r="AQ148" s="52"/>
      <c r="AR148" s="89" t="str">
        <f t="shared" si="75"/>
        <v/>
      </c>
      <c r="AS148" s="89" t="str">
        <f t="shared" si="76"/>
        <v/>
      </c>
      <c r="AT148" s="89" t="str">
        <f t="shared" si="77"/>
        <v/>
      </c>
      <c r="AU148" s="89" t="str">
        <f t="shared" si="78"/>
        <v/>
      </c>
      <c r="AV148" s="89" t="str">
        <f t="shared" si="79"/>
        <v/>
      </c>
    </row>
    <row r="149" spans="2:48" x14ac:dyDescent="0.25">
      <c r="B149" s="141"/>
      <c r="C149" s="142"/>
      <c r="D149" s="142"/>
      <c r="E149" s="69"/>
      <c r="F149" s="69"/>
      <c r="G149" s="69"/>
      <c r="H149" s="70"/>
      <c r="I149" s="69"/>
      <c r="J149" s="69"/>
      <c r="K149" s="69"/>
      <c r="L149" s="70"/>
      <c r="M149" s="69"/>
      <c r="N149" s="69"/>
      <c r="O149" s="69"/>
      <c r="P149" s="70"/>
      <c r="Q149" s="69"/>
      <c r="R149" s="69"/>
      <c r="S149" s="69"/>
      <c r="T149" s="70"/>
      <c r="U149" s="69"/>
      <c r="V149" s="69"/>
      <c r="W149" s="69"/>
      <c r="AE149" s="88" t="str">
        <f t="shared" si="64"/>
        <v/>
      </c>
      <c r="AF149" s="89" t="str">
        <f t="shared" si="65"/>
        <v/>
      </c>
      <c r="AG149" s="89" t="str">
        <f t="shared" si="66"/>
        <v/>
      </c>
      <c r="AH149" s="89" t="str">
        <f t="shared" si="67"/>
        <v/>
      </c>
      <c r="AI149" s="89" t="str">
        <f t="shared" si="68"/>
        <v/>
      </c>
      <c r="AJ149" s="89" t="str">
        <f t="shared" si="69"/>
        <v/>
      </c>
      <c r="AK149" s="52"/>
      <c r="AL149" s="89" t="str">
        <f t="shared" si="70"/>
        <v/>
      </c>
      <c r="AM149" s="89" t="str">
        <f t="shared" si="71"/>
        <v/>
      </c>
      <c r="AN149" s="89" t="str">
        <f t="shared" si="72"/>
        <v/>
      </c>
      <c r="AO149" s="89" t="str">
        <f t="shared" si="73"/>
        <v/>
      </c>
      <c r="AP149" s="89" t="str">
        <f t="shared" si="74"/>
        <v/>
      </c>
      <c r="AQ149" s="52"/>
      <c r="AR149" s="89" t="str">
        <f t="shared" si="75"/>
        <v/>
      </c>
      <c r="AS149" s="89" t="str">
        <f t="shared" si="76"/>
        <v/>
      </c>
      <c r="AT149" s="89" t="str">
        <f t="shared" si="77"/>
        <v/>
      </c>
      <c r="AU149" s="89" t="str">
        <f t="shared" si="78"/>
        <v/>
      </c>
      <c r="AV149" s="89" t="str">
        <f t="shared" si="79"/>
        <v/>
      </c>
    </row>
    <row r="150" spans="2:48" x14ac:dyDescent="0.25">
      <c r="B150" s="141"/>
      <c r="C150" s="142"/>
      <c r="D150" s="142"/>
      <c r="E150" s="69"/>
      <c r="F150" s="69"/>
      <c r="G150" s="69"/>
      <c r="H150" s="70"/>
      <c r="I150" s="69"/>
      <c r="J150" s="69"/>
      <c r="K150" s="69"/>
      <c r="L150" s="70"/>
      <c r="M150" s="69"/>
      <c r="N150" s="69"/>
      <c r="O150" s="69"/>
      <c r="P150" s="70"/>
      <c r="Q150" s="69"/>
      <c r="R150" s="69"/>
      <c r="S150" s="69">
        <v>-1</v>
      </c>
      <c r="T150" s="70"/>
      <c r="U150" s="69"/>
      <c r="V150" s="69"/>
      <c r="W150" s="69"/>
      <c r="AE150" s="88" t="str">
        <f t="shared" si="64"/>
        <v/>
      </c>
      <c r="AF150" s="89" t="str">
        <f t="shared" si="65"/>
        <v/>
      </c>
      <c r="AG150" s="89" t="str">
        <f t="shared" si="66"/>
        <v/>
      </c>
      <c r="AH150" s="89" t="str">
        <f t="shared" si="67"/>
        <v/>
      </c>
      <c r="AI150" s="89" t="str">
        <f t="shared" si="68"/>
        <v/>
      </c>
      <c r="AJ150" s="89" t="str">
        <f t="shared" si="69"/>
        <v/>
      </c>
      <c r="AK150" s="52"/>
      <c r="AL150" s="89" t="str">
        <f t="shared" si="70"/>
        <v/>
      </c>
      <c r="AM150" s="89" t="str">
        <f t="shared" si="71"/>
        <v/>
      </c>
      <c r="AN150" s="89" t="str">
        <f t="shared" si="72"/>
        <v/>
      </c>
      <c r="AO150" s="89" t="str">
        <f t="shared" si="73"/>
        <v/>
      </c>
      <c r="AP150" s="89" t="str">
        <f t="shared" si="74"/>
        <v/>
      </c>
      <c r="AQ150" s="52"/>
      <c r="AR150" s="89" t="str">
        <f t="shared" si="75"/>
        <v/>
      </c>
      <c r="AS150" s="89" t="str">
        <f t="shared" si="76"/>
        <v/>
      </c>
      <c r="AT150" s="89" t="str">
        <f t="shared" si="77"/>
        <v/>
      </c>
      <c r="AU150" s="89">
        <f t="shared" si="78"/>
        <v>-1</v>
      </c>
      <c r="AV150" s="89" t="str">
        <f t="shared" si="79"/>
        <v/>
      </c>
    </row>
    <row r="151" spans="2:48" x14ac:dyDescent="0.25">
      <c r="E151" s="69"/>
      <c r="F151" s="69"/>
      <c r="G151" s="69"/>
      <c r="H151" s="70"/>
      <c r="I151" s="69"/>
      <c r="J151" s="69"/>
      <c r="K151" s="69"/>
      <c r="L151" s="70"/>
      <c r="M151" s="69"/>
      <c r="N151" s="69"/>
      <c r="O151" s="69"/>
      <c r="P151" s="70"/>
      <c r="Q151" s="69"/>
      <c r="R151" s="69"/>
      <c r="S151" s="69"/>
      <c r="T151" s="70"/>
      <c r="U151" s="69"/>
      <c r="V151" s="69"/>
      <c r="W151" s="69"/>
      <c r="AE151" s="88" t="str">
        <f t="shared" si="64"/>
        <v/>
      </c>
      <c r="AF151" s="89" t="str">
        <f t="shared" si="65"/>
        <v/>
      </c>
      <c r="AG151" s="89" t="str">
        <f t="shared" si="66"/>
        <v/>
      </c>
      <c r="AH151" s="89" t="str">
        <f t="shared" si="67"/>
        <v/>
      </c>
      <c r="AI151" s="89" t="str">
        <f t="shared" si="68"/>
        <v/>
      </c>
      <c r="AJ151" s="89" t="str">
        <f t="shared" si="69"/>
        <v/>
      </c>
      <c r="AK151" s="52"/>
      <c r="AL151" s="89" t="str">
        <f t="shared" si="70"/>
        <v/>
      </c>
      <c r="AM151" s="89" t="str">
        <f t="shared" si="71"/>
        <v/>
      </c>
      <c r="AN151" s="89" t="str">
        <f t="shared" si="72"/>
        <v/>
      </c>
      <c r="AO151" s="89" t="str">
        <f t="shared" si="73"/>
        <v/>
      </c>
      <c r="AP151" s="89" t="str">
        <f t="shared" si="74"/>
        <v/>
      </c>
      <c r="AQ151" s="52"/>
      <c r="AR151" s="89" t="str">
        <f t="shared" si="75"/>
        <v/>
      </c>
      <c r="AS151" s="89" t="str">
        <f t="shared" si="76"/>
        <v/>
      </c>
      <c r="AT151" s="89" t="str">
        <f t="shared" si="77"/>
        <v/>
      </c>
      <c r="AU151" s="89" t="str">
        <f t="shared" si="78"/>
        <v/>
      </c>
      <c r="AV151" s="89" t="str">
        <f t="shared" si="79"/>
        <v/>
      </c>
    </row>
    <row r="152" spans="2:48" x14ac:dyDescent="0.25">
      <c r="E152" s="69"/>
      <c r="F152" s="69"/>
      <c r="G152" s="69"/>
      <c r="H152" s="70"/>
      <c r="I152" s="69"/>
      <c r="J152" s="69"/>
      <c r="K152" s="69"/>
      <c r="L152" s="70"/>
      <c r="M152" s="69"/>
      <c r="N152" s="69"/>
      <c r="O152" s="69"/>
      <c r="P152" s="70"/>
      <c r="Q152" s="69"/>
      <c r="R152" s="69"/>
      <c r="S152" s="69"/>
      <c r="T152" s="70"/>
      <c r="U152" s="69"/>
      <c r="V152" s="69"/>
      <c r="W152" s="69"/>
      <c r="AE152" s="88" t="str">
        <f t="shared" si="64"/>
        <v/>
      </c>
      <c r="AF152" s="89" t="str">
        <f t="shared" si="65"/>
        <v/>
      </c>
      <c r="AG152" s="89" t="str">
        <f t="shared" si="66"/>
        <v/>
      </c>
      <c r="AH152" s="89" t="str">
        <f t="shared" si="67"/>
        <v/>
      </c>
      <c r="AI152" s="89" t="str">
        <f t="shared" si="68"/>
        <v/>
      </c>
      <c r="AJ152" s="89" t="str">
        <f t="shared" si="69"/>
        <v/>
      </c>
      <c r="AK152" s="52"/>
      <c r="AL152" s="89" t="str">
        <f t="shared" si="70"/>
        <v/>
      </c>
      <c r="AM152" s="89" t="str">
        <f t="shared" si="71"/>
        <v/>
      </c>
      <c r="AN152" s="89" t="str">
        <f t="shared" si="72"/>
        <v/>
      </c>
      <c r="AO152" s="89" t="str">
        <f t="shared" si="73"/>
        <v/>
      </c>
      <c r="AP152" s="89" t="str">
        <f t="shared" si="74"/>
        <v/>
      </c>
      <c r="AQ152" s="52"/>
      <c r="AR152" s="89" t="str">
        <f t="shared" si="75"/>
        <v/>
      </c>
      <c r="AS152" s="89" t="str">
        <f t="shared" si="76"/>
        <v/>
      </c>
      <c r="AT152" s="89" t="str">
        <f t="shared" si="77"/>
        <v/>
      </c>
      <c r="AU152" s="89" t="str">
        <f t="shared" si="78"/>
        <v/>
      </c>
      <c r="AV152" s="89" t="str">
        <f t="shared" si="79"/>
        <v/>
      </c>
    </row>
    <row r="153" spans="2:48" x14ac:dyDescent="0.25">
      <c r="E153" s="69"/>
      <c r="F153" s="69"/>
      <c r="G153" s="69"/>
      <c r="H153" s="70"/>
      <c r="I153" s="69"/>
      <c r="J153" s="69"/>
      <c r="K153" s="69"/>
      <c r="L153" s="70"/>
      <c r="M153" s="69"/>
      <c r="N153" s="69"/>
      <c r="O153" s="69"/>
      <c r="P153" s="70"/>
      <c r="Q153" s="69"/>
      <c r="R153" s="69"/>
      <c r="S153" s="69"/>
      <c r="T153" s="70"/>
      <c r="U153" s="69"/>
      <c r="V153" s="69"/>
      <c r="W153" s="69"/>
      <c r="AE153" s="88" t="str">
        <f t="shared" si="64"/>
        <v/>
      </c>
      <c r="AF153" s="89" t="str">
        <f t="shared" si="65"/>
        <v/>
      </c>
      <c r="AG153" s="89" t="str">
        <f t="shared" si="66"/>
        <v/>
      </c>
      <c r="AH153" s="89" t="str">
        <f t="shared" si="67"/>
        <v/>
      </c>
      <c r="AI153" s="89" t="str">
        <f t="shared" si="68"/>
        <v/>
      </c>
      <c r="AJ153" s="89" t="str">
        <f t="shared" si="69"/>
        <v/>
      </c>
      <c r="AK153" s="52"/>
      <c r="AL153" s="89" t="str">
        <f t="shared" si="70"/>
        <v/>
      </c>
      <c r="AM153" s="89" t="str">
        <f t="shared" si="71"/>
        <v/>
      </c>
      <c r="AN153" s="89" t="str">
        <f t="shared" si="72"/>
        <v/>
      </c>
      <c r="AO153" s="89" t="str">
        <f t="shared" si="73"/>
        <v/>
      </c>
      <c r="AP153" s="89" t="str">
        <f t="shared" si="74"/>
        <v/>
      </c>
      <c r="AQ153" s="52"/>
      <c r="AR153" s="89" t="str">
        <f t="shared" si="75"/>
        <v/>
      </c>
      <c r="AS153" s="89" t="str">
        <f t="shared" si="76"/>
        <v/>
      </c>
      <c r="AT153" s="89" t="str">
        <f t="shared" si="77"/>
        <v/>
      </c>
      <c r="AU153" s="89" t="str">
        <f t="shared" si="78"/>
        <v/>
      </c>
      <c r="AV153" s="89" t="str">
        <f t="shared" si="79"/>
        <v/>
      </c>
    </row>
    <row r="154" spans="2:48" x14ac:dyDescent="0.25">
      <c r="E154" s="69"/>
      <c r="F154" s="69"/>
      <c r="G154" s="69"/>
      <c r="H154" s="70"/>
      <c r="I154" s="69"/>
      <c r="J154" s="69"/>
      <c r="K154" s="69"/>
      <c r="L154" s="70"/>
      <c r="M154" s="69"/>
      <c r="N154" s="69"/>
      <c r="O154" s="69"/>
      <c r="P154" s="70"/>
      <c r="Q154" s="69"/>
      <c r="R154" s="69"/>
      <c r="S154" s="69"/>
      <c r="T154" s="70"/>
      <c r="U154" s="69"/>
      <c r="V154" s="69"/>
      <c r="W154" s="69"/>
      <c r="AE154" s="88" t="str">
        <f t="shared" si="64"/>
        <v/>
      </c>
      <c r="AF154" s="89" t="str">
        <f t="shared" si="65"/>
        <v/>
      </c>
      <c r="AG154" s="89" t="str">
        <f t="shared" si="66"/>
        <v/>
      </c>
      <c r="AH154" s="89" t="str">
        <f t="shared" si="67"/>
        <v/>
      </c>
      <c r="AI154" s="89" t="str">
        <f t="shared" si="68"/>
        <v/>
      </c>
      <c r="AJ154" s="89" t="str">
        <f t="shared" si="69"/>
        <v/>
      </c>
      <c r="AK154" s="52"/>
      <c r="AL154" s="89" t="str">
        <f t="shared" si="70"/>
        <v/>
      </c>
      <c r="AM154" s="89" t="str">
        <f t="shared" si="71"/>
        <v/>
      </c>
      <c r="AN154" s="89" t="str">
        <f t="shared" si="72"/>
        <v/>
      </c>
      <c r="AO154" s="89" t="str">
        <f t="shared" si="73"/>
        <v/>
      </c>
      <c r="AP154" s="89" t="str">
        <f t="shared" si="74"/>
        <v/>
      </c>
      <c r="AQ154" s="52"/>
      <c r="AR154" s="89" t="str">
        <f t="shared" si="75"/>
        <v/>
      </c>
      <c r="AS154" s="89" t="str">
        <f t="shared" si="76"/>
        <v/>
      </c>
      <c r="AT154" s="89" t="str">
        <f t="shared" si="77"/>
        <v/>
      </c>
      <c r="AU154" s="89" t="str">
        <f t="shared" si="78"/>
        <v/>
      </c>
      <c r="AV154" s="89" t="str">
        <f t="shared" si="79"/>
        <v/>
      </c>
    </row>
    <row r="155" spans="2:48" x14ac:dyDescent="0.25">
      <c r="E155" s="69"/>
      <c r="F155" s="69"/>
      <c r="G155" s="69"/>
      <c r="H155" s="70"/>
      <c r="I155" s="69"/>
      <c r="J155" s="69"/>
      <c r="K155" s="69"/>
      <c r="L155" s="70"/>
      <c r="M155" s="69"/>
      <c r="N155" s="69"/>
      <c r="O155" s="69"/>
      <c r="P155" s="70"/>
      <c r="Q155" s="69"/>
      <c r="R155" s="69"/>
      <c r="S155" s="69"/>
      <c r="T155" s="70"/>
      <c r="U155" s="69"/>
      <c r="V155" s="69"/>
      <c r="W155" s="69"/>
      <c r="AE155" s="88" t="str">
        <f t="shared" si="64"/>
        <v/>
      </c>
      <c r="AF155" s="89" t="str">
        <f t="shared" si="65"/>
        <v/>
      </c>
      <c r="AG155" s="89" t="str">
        <f t="shared" si="66"/>
        <v/>
      </c>
      <c r="AH155" s="89" t="str">
        <f t="shared" si="67"/>
        <v/>
      </c>
      <c r="AI155" s="89" t="str">
        <f t="shared" si="68"/>
        <v/>
      </c>
      <c r="AJ155" s="89" t="str">
        <f t="shared" si="69"/>
        <v/>
      </c>
      <c r="AK155" s="52"/>
      <c r="AL155" s="89" t="str">
        <f t="shared" si="70"/>
        <v/>
      </c>
      <c r="AM155" s="89" t="str">
        <f t="shared" si="71"/>
        <v/>
      </c>
      <c r="AN155" s="89" t="str">
        <f t="shared" si="72"/>
        <v/>
      </c>
      <c r="AO155" s="89" t="str">
        <f t="shared" si="73"/>
        <v/>
      </c>
      <c r="AP155" s="89" t="str">
        <f t="shared" si="74"/>
        <v/>
      </c>
      <c r="AQ155" s="52"/>
      <c r="AR155" s="89" t="str">
        <f t="shared" si="75"/>
        <v/>
      </c>
      <c r="AS155" s="89" t="str">
        <f t="shared" si="76"/>
        <v/>
      </c>
      <c r="AT155" s="89" t="str">
        <f t="shared" si="77"/>
        <v/>
      </c>
      <c r="AU155" s="89" t="str">
        <f t="shared" si="78"/>
        <v/>
      </c>
      <c r="AV155" s="89" t="str">
        <f t="shared" si="79"/>
        <v/>
      </c>
    </row>
    <row r="156" spans="2:48" x14ac:dyDescent="0.25">
      <c r="E156" s="69"/>
      <c r="F156" s="69"/>
      <c r="G156" s="69"/>
      <c r="H156" s="70"/>
      <c r="I156" s="69"/>
      <c r="J156" s="69"/>
      <c r="K156" s="69"/>
      <c r="L156" s="70"/>
      <c r="M156" s="69"/>
      <c r="N156" s="69"/>
      <c r="O156" s="69"/>
      <c r="P156" s="70"/>
      <c r="Q156" s="69"/>
      <c r="R156" s="69"/>
      <c r="S156" s="69"/>
      <c r="T156" s="70"/>
      <c r="U156" s="69"/>
      <c r="V156" s="69"/>
      <c r="W156" s="69"/>
      <c r="AE156" s="88" t="str">
        <f t="shared" si="64"/>
        <v/>
      </c>
      <c r="AF156" s="89" t="str">
        <f t="shared" si="65"/>
        <v/>
      </c>
      <c r="AG156" s="89" t="str">
        <f t="shared" si="66"/>
        <v/>
      </c>
      <c r="AH156" s="89" t="str">
        <f t="shared" si="67"/>
        <v/>
      </c>
      <c r="AI156" s="89" t="str">
        <f t="shared" si="68"/>
        <v/>
      </c>
      <c r="AJ156" s="89" t="str">
        <f t="shared" si="69"/>
        <v/>
      </c>
      <c r="AK156" s="52"/>
      <c r="AL156" s="89" t="str">
        <f t="shared" si="70"/>
        <v/>
      </c>
      <c r="AM156" s="89" t="str">
        <f t="shared" si="71"/>
        <v/>
      </c>
      <c r="AN156" s="89" t="str">
        <f t="shared" si="72"/>
        <v/>
      </c>
      <c r="AO156" s="89" t="str">
        <f t="shared" si="73"/>
        <v/>
      </c>
      <c r="AP156" s="89" t="str">
        <f t="shared" si="74"/>
        <v/>
      </c>
      <c r="AQ156" s="52"/>
      <c r="AR156" s="89" t="str">
        <f t="shared" si="75"/>
        <v/>
      </c>
      <c r="AS156" s="89" t="str">
        <f t="shared" si="76"/>
        <v/>
      </c>
      <c r="AT156" s="89" t="str">
        <f t="shared" si="77"/>
        <v/>
      </c>
      <c r="AU156" s="89" t="str">
        <f t="shared" si="78"/>
        <v/>
      </c>
      <c r="AV156" s="89" t="str">
        <f t="shared" si="79"/>
        <v/>
      </c>
    </row>
    <row r="157" spans="2:48" x14ac:dyDescent="0.25">
      <c r="E157" s="69"/>
      <c r="F157" s="69"/>
      <c r="G157" s="69"/>
      <c r="H157" s="70"/>
      <c r="I157" s="69"/>
      <c r="J157" s="69"/>
      <c r="K157" s="69"/>
      <c r="L157" s="70"/>
      <c r="M157" s="69"/>
      <c r="N157" s="69"/>
      <c r="O157" s="69"/>
      <c r="P157" s="70"/>
      <c r="Q157" s="69"/>
      <c r="R157" s="69"/>
      <c r="S157" s="69"/>
      <c r="T157" s="70"/>
      <c r="U157" s="69"/>
      <c r="V157" s="69"/>
      <c r="W157" s="69"/>
      <c r="AE157" s="88" t="str">
        <f t="shared" ref="AE157:AE188" si="80">IF(OR(B157&lt;&gt;"", B157&lt;&gt;0), B157, "")</f>
        <v/>
      </c>
      <c r="AF157" s="89" t="str">
        <f t="shared" ref="AF157:AF188" si="81">IF(OR(E157&lt;&gt;"", E157&lt;&gt;0), E157, "")</f>
        <v/>
      </c>
      <c r="AG157" s="89" t="str">
        <f t="shared" ref="AG157:AG188" si="82">IF(OR(I157&lt;&gt;"", I157&lt;&gt;0), I157, "")</f>
        <v/>
      </c>
      <c r="AH157" s="89" t="str">
        <f t="shared" ref="AH157:AH188" si="83">IF(OR(M157&lt;&gt;"", M157&lt;&gt;0), M157, "")</f>
        <v/>
      </c>
      <c r="AI157" s="89" t="str">
        <f t="shared" ref="AI157:AI188" si="84">IF(OR(Q157&lt;&gt;"", Q157&lt;&gt;0), Q157, "")</f>
        <v/>
      </c>
      <c r="AJ157" s="89" t="str">
        <f t="shared" ref="AJ157:AJ188" si="85">IF(OR(U157&lt;&gt;"", U157&lt;&gt;0), U157, "")</f>
        <v/>
      </c>
      <c r="AK157" s="52"/>
      <c r="AL157" s="89" t="str">
        <f t="shared" ref="AL157:AL188" si="86">IF(OR(F157&lt;&gt;"", F157&lt;&gt;0), F157, "")</f>
        <v/>
      </c>
      <c r="AM157" s="89" t="str">
        <f t="shared" ref="AM157:AM188" si="87">IF(OR(J157&lt;&gt;"", J157&lt;&gt;0), J157, "")</f>
        <v/>
      </c>
      <c r="AN157" s="89" t="str">
        <f t="shared" ref="AN157:AN188" si="88">IF(OR(N157&lt;&gt;"", N157&lt;&gt;0), N157, "")</f>
        <v/>
      </c>
      <c r="AO157" s="89" t="str">
        <f t="shared" ref="AO157:AO188" si="89">IF(OR(R157&lt;&gt;"", R157&lt;&gt;0), R157, "")</f>
        <v/>
      </c>
      <c r="AP157" s="89" t="str">
        <f t="shared" ref="AP157:AP188" si="90">IF(OR(V157&lt;&gt;"", V157&lt;&gt;0), V157, "")</f>
        <v/>
      </c>
      <c r="AQ157" s="52"/>
      <c r="AR157" s="89" t="str">
        <f t="shared" ref="AR157:AR188" si="91">IF(OR(G157&lt;&gt;"", G157&lt;&gt;0), G157, "")</f>
        <v/>
      </c>
      <c r="AS157" s="89" t="str">
        <f t="shared" ref="AS157:AS188" si="92">IF(OR(K157&lt;&gt;"", K157&lt;&gt;0), K157, "")</f>
        <v/>
      </c>
      <c r="AT157" s="89" t="str">
        <f t="shared" ref="AT157:AT188" si="93">IF(OR(O157&lt;&gt;"", O157&lt;&gt;0), O157, "")</f>
        <v/>
      </c>
      <c r="AU157" s="89" t="str">
        <f t="shared" ref="AU157:AU188" si="94">IF(OR(S157&lt;&gt;"", S157&lt;&gt;0), S157, "")</f>
        <v/>
      </c>
      <c r="AV157" s="89" t="str">
        <f t="shared" ref="AV157:AV188" si="95">IF(OR(W157&lt;&gt;"", W157&lt;&gt;0), W157, "")</f>
        <v/>
      </c>
    </row>
    <row r="158" spans="2:48" x14ac:dyDescent="0.25">
      <c r="E158" s="69"/>
      <c r="F158" s="69"/>
      <c r="G158" s="69"/>
      <c r="H158" s="70"/>
      <c r="I158" s="69"/>
      <c r="J158" s="69"/>
      <c r="K158" s="69"/>
      <c r="L158" s="70"/>
      <c r="M158" s="69"/>
      <c r="N158" s="69"/>
      <c r="O158" s="69"/>
      <c r="P158" s="70"/>
      <c r="Q158" s="69"/>
      <c r="R158" s="69"/>
      <c r="S158" s="69"/>
      <c r="T158" s="70"/>
      <c r="U158" s="69"/>
      <c r="V158" s="69"/>
      <c r="W158" s="69"/>
      <c r="AE158" s="88" t="str">
        <f t="shared" si="80"/>
        <v/>
      </c>
      <c r="AF158" s="89" t="str">
        <f t="shared" si="81"/>
        <v/>
      </c>
      <c r="AG158" s="89" t="str">
        <f t="shared" si="82"/>
        <v/>
      </c>
      <c r="AH158" s="89" t="str">
        <f t="shared" si="83"/>
        <v/>
      </c>
      <c r="AI158" s="89" t="str">
        <f t="shared" si="84"/>
        <v/>
      </c>
      <c r="AJ158" s="89" t="str">
        <f t="shared" si="85"/>
        <v/>
      </c>
      <c r="AK158" s="52"/>
      <c r="AL158" s="89" t="str">
        <f t="shared" si="86"/>
        <v/>
      </c>
      <c r="AM158" s="89" t="str">
        <f t="shared" si="87"/>
        <v/>
      </c>
      <c r="AN158" s="89" t="str">
        <f t="shared" si="88"/>
        <v/>
      </c>
      <c r="AO158" s="89" t="str">
        <f t="shared" si="89"/>
        <v/>
      </c>
      <c r="AP158" s="89" t="str">
        <f t="shared" si="90"/>
        <v/>
      </c>
      <c r="AQ158" s="52"/>
      <c r="AR158" s="89" t="str">
        <f t="shared" si="91"/>
        <v/>
      </c>
      <c r="AS158" s="89" t="str">
        <f t="shared" si="92"/>
        <v/>
      </c>
      <c r="AT158" s="89" t="str">
        <f t="shared" si="93"/>
        <v/>
      </c>
      <c r="AU158" s="89" t="str">
        <f t="shared" si="94"/>
        <v/>
      </c>
      <c r="AV158" s="89" t="str">
        <f t="shared" si="95"/>
        <v/>
      </c>
    </row>
    <row r="159" spans="2:48" x14ac:dyDescent="0.25">
      <c r="E159" s="69"/>
      <c r="F159" s="69"/>
      <c r="G159" s="69"/>
      <c r="H159" s="70"/>
      <c r="I159" s="69"/>
      <c r="J159" s="69"/>
      <c r="K159" s="69"/>
      <c r="L159" s="70"/>
      <c r="M159" s="69"/>
      <c r="N159" s="69"/>
      <c r="O159" s="69"/>
      <c r="P159" s="70"/>
      <c r="Q159" s="69"/>
      <c r="R159" s="69"/>
      <c r="S159" s="69"/>
      <c r="T159" s="70"/>
      <c r="U159" s="69"/>
      <c r="V159" s="69"/>
      <c r="W159" s="69"/>
      <c r="AE159" s="88" t="str">
        <f t="shared" si="80"/>
        <v/>
      </c>
      <c r="AF159" s="89" t="str">
        <f t="shared" si="81"/>
        <v/>
      </c>
      <c r="AG159" s="89" t="str">
        <f t="shared" si="82"/>
        <v/>
      </c>
      <c r="AH159" s="89" t="str">
        <f t="shared" si="83"/>
        <v/>
      </c>
      <c r="AI159" s="89" t="str">
        <f t="shared" si="84"/>
        <v/>
      </c>
      <c r="AJ159" s="89" t="str">
        <f t="shared" si="85"/>
        <v/>
      </c>
      <c r="AK159" s="52"/>
      <c r="AL159" s="89" t="str">
        <f t="shared" si="86"/>
        <v/>
      </c>
      <c r="AM159" s="89" t="str">
        <f t="shared" si="87"/>
        <v/>
      </c>
      <c r="AN159" s="89" t="str">
        <f t="shared" si="88"/>
        <v/>
      </c>
      <c r="AO159" s="89" t="str">
        <f t="shared" si="89"/>
        <v/>
      </c>
      <c r="AP159" s="89" t="str">
        <f t="shared" si="90"/>
        <v/>
      </c>
      <c r="AQ159" s="52"/>
      <c r="AR159" s="89" t="str">
        <f t="shared" si="91"/>
        <v/>
      </c>
      <c r="AS159" s="89" t="str">
        <f t="shared" si="92"/>
        <v/>
      </c>
      <c r="AT159" s="89" t="str">
        <f t="shared" si="93"/>
        <v/>
      </c>
      <c r="AU159" s="89" t="str">
        <f t="shared" si="94"/>
        <v/>
      </c>
      <c r="AV159" s="89" t="str">
        <f t="shared" si="95"/>
        <v/>
      </c>
    </row>
    <row r="160" spans="2:48" x14ac:dyDescent="0.25">
      <c r="E160" s="69"/>
      <c r="F160" s="69"/>
      <c r="G160" s="69"/>
      <c r="H160" s="70"/>
      <c r="I160" s="69"/>
      <c r="J160" s="69"/>
      <c r="K160" s="69"/>
      <c r="L160" s="70"/>
      <c r="M160" s="69"/>
      <c r="N160" s="69"/>
      <c r="O160" s="69"/>
      <c r="P160" s="70"/>
      <c r="Q160" s="69"/>
      <c r="R160" s="69"/>
      <c r="S160" s="69"/>
      <c r="T160" s="70"/>
      <c r="U160" s="69"/>
      <c r="V160" s="69"/>
      <c r="W160" s="69"/>
      <c r="AE160" s="88" t="str">
        <f t="shared" si="80"/>
        <v/>
      </c>
      <c r="AF160" s="89" t="str">
        <f t="shared" si="81"/>
        <v/>
      </c>
      <c r="AG160" s="89" t="str">
        <f t="shared" si="82"/>
        <v/>
      </c>
      <c r="AH160" s="89" t="str">
        <f t="shared" si="83"/>
        <v/>
      </c>
      <c r="AI160" s="89" t="str">
        <f t="shared" si="84"/>
        <v/>
      </c>
      <c r="AJ160" s="89" t="str">
        <f t="shared" si="85"/>
        <v/>
      </c>
      <c r="AK160" s="52"/>
      <c r="AL160" s="89" t="str">
        <f t="shared" si="86"/>
        <v/>
      </c>
      <c r="AM160" s="89" t="str">
        <f t="shared" si="87"/>
        <v/>
      </c>
      <c r="AN160" s="89" t="str">
        <f t="shared" si="88"/>
        <v/>
      </c>
      <c r="AO160" s="89" t="str">
        <f t="shared" si="89"/>
        <v/>
      </c>
      <c r="AP160" s="89" t="str">
        <f t="shared" si="90"/>
        <v/>
      </c>
      <c r="AQ160" s="52"/>
      <c r="AR160" s="89" t="str">
        <f t="shared" si="91"/>
        <v/>
      </c>
      <c r="AS160" s="89" t="str">
        <f t="shared" si="92"/>
        <v/>
      </c>
      <c r="AT160" s="89" t="str">
        <f t="shared" si="93"/>
        <v/>
      </c>
      <c r="AU160" s="89" t="str">
        <f t="shared" si="94"/>
        <v/>
      </c>
      <c r="AV160" s="89" t="str">
        <f t="shared" si="95"/>
        <v/>
      </c>
    </row>
    <row r="161" spans="5:48" x14ac:dyDescent="0.25">
      <c r="E161" s="69"/>
      <c r="F161" s="69"/>
      <c r="G161" s="69"/>
      <c r="H161" s="70"/>
      <c r="I161" s="69"/>
      <c r="J161" s="69"/>
      <c r="K161" s="69"/>
      <c r="L161" s="70"/>
      <c r="M161" s="69"/>
      <c r="N161" s="69"/>
      <c r="O161" s="69"/>
      <c r="P161" s="70"/>
      <c r="Q161" s="69"/>
      <c r="R161" s="69"/>
      <c r="S161" s="69"/>
      <c r="T161" s="70"/>
      <c r="U161" s="69"/>
      <c r="V161" s="69"/>
      <c r="W161" s="69"/>
      <c r="AE161" s="88" t="str">
        <f t="shared" si="80"/>
        <v/>
      </c>
      <c r="AF161" s="89" t="str">
        <f t="shared" si="81"/>
        <v/>
      </c>
      <c r="AG161" s="89" t="str">
        <f t="shared" si="82"/>
        <v/>
      </c>
      <c r="AH161" s="89" t="str">
        <f t="shared" si="83"/>
        <v/>
      </c>
      <c r="AI161" s="89" t="str">
        <f t="shared" si="84"/>
        <v/>
      </c>
      <c r="AJ161" s="89" t="str">
        <f t="shared" si="85"/>
        <v/>
      </c>
      <c r="AK161" s="52"/>
      <c r="AL161" s="89" t="str">
        <f t="shared" si="86"/>
        <v/>
      </c>
      <c r="AM161" s="89" t="str">
        <f t="shared" si="87"/>
        <v/>
      </c>
      <c r="AN161" s="89" t="str">
        <f t="shared" si="88"/>
        <v/>
      </c>
      <c r="AO161" s="89" t="str">
        <f t="shared" si="89"/>
        <v/>
      </c>
      <c r="AP161" s="89" t="str">
        <f t="shared" si="90"/>
        <v/>
      </c>
      <c r="AQ161" s="52"/>
      <c r="AR161" s="89" t="str">
        <f t="shared" si="91"/>
        <v/>
      </c>
      <c r="AS161" s="89" t="str">
        <f t="shared" si="92"/>
        <v/>
      </c>
      <c r="AT161" s="89" t="str">
        <f t="shared" si="93"/>
        <v/>
      </c>
      <c r="AU161" s="89" t="str">
        <f t="shared" si="94"/>
        <v/>
      </c>
      <c r="AV161" s="89" t="str">
        <f t="shared" si="95"/>
        <v/>
      </c>
    </row>
    <row r="162" spans="5:48" x14ac:dyDescent="0.25">
      <c r="E162" s="69"/>
      <c r="F162" s="69"/>
      <c r="G162" s="69"/>
      <c r="H162" s="70"/>
      <c r="I162" s="69"/>
      <c r="J162" s="69"/>
      <c r="K162" s="69"/>
      <c r="L162" s="70"/>
      <c r="M162" s="69"/>
      <c r="N162" s="69"/>
      <c r="O162" s="69"/>
      <c r="P162" s="70"/>
      <c r="Q162" s="69"/>
      <c r="R162" s="69"/>
      <c r="S162" s="69"/>
      <c r="T162" s="70"/>
      <c r="U162" s="69"/>
      <c r="V162" s="69"/>
      <c r="W162" s="69"/>
      <c r="AE162" s="88" t="str">
        <f t="shared" si="80"/>
        <v/>
      </c>
      <c r="AF162" s="89" t="str">
        <f t="shared" si="81"/>
        <v/>
      </c>
      <c r="AG162" s="89" t="str">
        <f t="shared" si="82"/>
        <v/>
      </c>
      <c r="AH162" s="89" t="str">
        <f t="shared" si="83"/>
        <v/>
      </c>
      <c r="AI162" s="89" t="str">
        <f t="shared" si="84"/>
        <v/>
      </c>
      <c r="AJ162" s="89" t="str">
        <f t="shared" si="85"/>
        <v/>
      </c>
      <c r="AK162" s="52"/>
      <c r="AL162" s="89" t="str">
        <f t="shared" si="86"/>
        <v/>
      </c>
      <c r="AM162" s="89" t="str">
        <f t="shared" si="87"/>
        <v/>
      </c>
      <c r="AN162" s="89" t="str">
        <f t="shared" si="88"/>
        <v/>
      </c>
      <c r="AO162" s="89" t="str">
        <f t="shared" si="89"/>
        <v/>
      </c>
      <c r="AP162" s="89" t="str">
        <f t="shared" si="90"/>
        <v/>
      </c>
      <c r="AQ162" s="52"/>
      <c r="AR162" s="89" t="str">
        <f t="shared" si="91"/>
        <v/>
      </c>
      <c r="AS162" s="89" t="str">
        <f t="shared" si="92"/>
        <v/>
      </c>
      <c r="AT162" s="89" t="str">
        <f t="shared" si="93"/>
        <v/>
      </c>
      <c r="AU162" s="89" t="str">
        <f t="shared" si="94"/>
        <v/>
      </c>
      <c r="AV162" s="89" t="str">
        <f t="shared" si="95"/>
        <v/>
      </c>
    </row>
    <row r="163" spans="5:48" x14ac:dyDescent="0.25">
      <c r="E163" s="69"/>
      <c r="F163" s="69"/>
      <c r="G163" s="69"/>
      <c r="H163" s="70"/>
      <c r="I163" s="69"/>
      <c r="J163" s="69"/>
      <c r="K163" s="69"/>
      <c r="L163" s="70"/>
      <c r="M163" s="69"/>
      <c r="N163" s="69"/>
      <c r="O163" s="69"/>
      <c r="P163" s="70"/>
      <c r="Q163" s="69"/>
      <c r="R163" s="69"/>
      <c r="S163" s="69"/>
      <c r="T163" s="70"/>
      <c r="U163" s="69"/>
      <c r="V163" s="69"/>
      <c r="W163" s="69"/>
      <c r="AE163" s="88" t="str">
        <f t="shared" si="80"/>
        <v/>
      </c>
      <c r="AF163" s="89" t="str">
        <f t="shared" si="81"/>
        <v/>
      </c>
      <c r="AG163" s="89" t="str">
        <f t="shared" si="82"/>
        <v/>
      </c>
      <c r="AH163" s="89" t="str">
        <f t="shared" si="83"/>
        <v/>
      </c>
      <c r="AI163" s="89" t="str">
        <f t="shared" si="84"/>
        <v/>
      </c>
      <c r="AJ163" s="89" t="str">
        <f t="shared" si="85"/>
        <v/>
      </c>
      <c r="AK163" s="52"/>
      <c r="AL163" s="89" t="str">
        <f t="shared" si="86"/>
        <v/>
      </c>
      <c r="AM163" s="89" t="str">
        <f t="shared" si="87"/>
        <v/>
      </c>
      <c r="AN163" s="89" t="str">
        <f t="shared" si="88"/>
        <v/>
      </c>
      <c r="AO163" s="89" t="str">
        <f t="shared" si="89"/>
        <v/>
      </c>
      <c r="AP163" s="89" t="str">
        <f t="shared" si="90"/>
        <v/>
      </c>
      <c r="AQ163" s="52"/>
      <c r="AR163" s="89" t="str">
        <f t="shared" si="91"/>
        <v/>
      </c>
      <c r="AS163" s="89" t="str">
        <f t="shared" si="92"/>
        <v/>
      </c>
      <c r="AT163" s="89" t="str">
        <f t="shared" si="93"/>
        <v/>
      </c>
      <c r="AU163" s="89" t="str">
        <f t="shared" si="94"/>
        <v/>
      </c>
      <c r="AV163" s="89" t="str">
        <f t="shared" si="95"/>
        <v/>
      </c>
    </row>
    <row r="164" spans="5:48" x14ac:dyDescent="0.25">
      <c r="E164" s="69"/>
      <c r="F164" s="69"/>
      <c r="G164" s="69"/>
      <c r="H164" s="70"/>
      <c r="I164" s="69"/>
      <c r="J164" s="69"/>
      <c r="K164" s="69"/>
      <c r="L164" s="70"/>
      <c r="M164" s="69"/>
      <c r="N164" s="69"/>
      <c r="O164" s="69"/>
      <c r="P164" s="70"/>
      <c r="Q164" s="69"/>
      <c r="R164" s="69"/>
      <c r="S164" s="69"/>
      <c r="T164" s="70"/>
      <c r="U164" s="69"/>
      <c r="V164" s="69"/>
      <c r="W164" s="69"/>
      <c r="AE164" s="88" t="str">
        <f t="shared" si="80"/>
        <v/>
      </c>
      <c r="AF164" s="89" t="str">
        <f t="shared" si="81"/>
        <v/>
      </c>
      <c r="AG164" s="89" t="str">
        <f t="shared" si="82"/>
        <v/>
      </c>
      <c r="AH164" s="89" t="str">
        <f t="shared" si="83"/>
        <v/>
      </c>
      <c r="AI164" s="89" t="str">
        <f t="shared" si="84"/>
        <v/>
      </c>
      <c r="AJ164" s="89" t="str">
        <f t="shared" si="85"/>
        <v/>
      </c>
      <c r="AK164" s="52"/>
      <c r="AL164" s="89" t="str">
        <f t="shared" si="86"/>
        <v/>
      </c>
      <c r="AM164" s="89" t="str">
        <f t="shared" si="87"/>
        <v/>
      </c>
      <c r="AN164" s="89" t="str">
        <f t="shared" si="88"/>
        <v/>
      </c>
      <c r="AO164" s="89" t="str">
        <f t="shared" si="89"/>
        <v/>
      </c>
      <c r="AP164" s="89" t="str">
        <f t="shared" si="90"/>
        <v/>
      </c>
      <c r="AQ164" s="52"/>
      <c r="AR164" s="89" t="str">
        <f t="shared" si="91"/>
        <v/>
      </c>
      <c r="AS164" s="89" t="str">
        <f t="shared" si="92"/>
        <v/>
      </c>
      <c r="AT164" s="89" t="str">
        <f t="shared" si="93"/>
        <v/>
      </c>
      <c r="AU164" s="89" t="str">
        <f t="shared" si="94"/>
        <v/>
      </c>
      <c r="AV164" s="89" t="str">
        <f t="shared" si="95"/>
        <v/>
      </c>
    </row>
    <row r="165" spans="5:48" x14ac:dyDescent="0.25">
      <c r="E165" s="69"/>
      <c r="F165" s="69"/>
      <c r="G165" s="69"/>
      <c r="H165" s="70"/>
      <c r="I165" s="69"/>
      <c r="J165" s="69"/>
      <c r="K165" s="69"/>
      <c r="L165" s="70"/>
      <c r="M165" s="69"/>
      <c r="N165" s="69"/>
      <c r="O165" s="69"/>
      <c r="P165" s="70"/>
      <c r="Q165" s="69"/>
      <c r="R165" s="69"/>
      <c r="S165" s="69"/>
      <c r="T165" s="70"/>
      <c r="U165" s="69"/>
      <c r="V165" s="69"/>
      <c r="W165" s="69"/>
      <c r="AE165" s="88" t="str">
        <f t="shared" si="80"/>
        <v/>
      </c>
      <c r="AF165" s="89" t="str">
        <f t="shared" si="81"/>
        <v/>
      </c>
      <c r="AG165" s="89" t="str">
        <f t="shared" si="82"/>
        <v/>
      </c>
      <c r="AH165" s="89" t="str">
        <f t="shared" si="83"/>
        <v/>
      </c>
      <c r="AI165" s="89" t="str">
        <f t="shared" si="84"/>
        <v/>
      </c>
      <c r="AJ165" s="89" t="str">
        <f t="shared" si="85"/>
        <v/>
      </c>
      <c r="AK165" s="52"/>
      <c r="AL165" s="89" t="str">
        <f t="shared" si="86"/>
        <v/>
      </c>
      <c r="AM165" s="89" t="str">
        <f t="shared" si="87"/>
        <v/>
      </c>
      <c r="AN165" s="89" t="str">
        <f t="shared" si="88"/>
        <v/>
      </c>
      <c r="AO165" s="89" t="str">
        <f t="shared" si="89"/>
        <v/>
      </c>
      <c r="AP165" s="89" t="str">
        <f t="shared" si="90"/>
        <v/>
      </c>
      <c r="AQ165" s="52"/>
      <c r="AR165" s="89" t="str">
        <f t="shared" si="91"/>
        <v/>
      </c>
      <c r="AS165" s="89" t="str">
        <f t="shared" si="92"/>
        <v/>
      </c>
      <c r="AT165" s="89" t="str">
        <f t="shared" si="93"/>
        <v/>
      </c>
      <c r="AU165" s="89" t="str">
        <f t="shared" si="94"/>
        <v/>
      </c>
      <c r="AV165" s="89" t="str">
        <f t="shared" si="95"/>
        <v/>
      </c>
    </row>
    <row r="166" spans="5:48" x14ac:dyDescent="0.25">
      <c r="E166" s="69"/>
      <c r="F166" s="69"/>
      <c r="G166" s="69"/>
      <c r="H166" s="70"/>
      <c r="I166" s="69"/>
      <c r="J166" s="69"/>
      <c r="K166" s="69"/>
      <c r="L166" s="70"/>
      <c r="M166" s="69"/>
      <c r="N166" s="69"/>
      <c r="O166" s="69"/>
      <c r="P166" s="70"/>
      <c r="Q166" s="69"/>
      <c r="R166" s="69"/>
      <c r="S166" s="69"/>
      <c r="T166" s="70"/>
      <c r="U166" s="69"/>
      <c r="V166" s="69"/>
      <c r="W166" s="69"/>
      <c r="AE166" s="88" t="str">
        <f t="shared" si="80"/>
        <v/>
      </c>
      <c r="AF166" s="89" t="str">
        <f t="shared" si="81"/>
        <v/>
      </c>
      <c r="AG166" s="89" t="str">
        <f t="shared" si="82"/>
        <v/>
      </c>
      <c r="AH166" s="89" t="str">
        <f t="shared" si="83"/>
        <v/>
      </c>
      <c r="AI166" s="89" t="str">
        <f t="shared" si="84"/>
        <v/>
      </c>
      <c r="AJ166" s="89" t="str">
        <f t="shared" si="85"/>
        <v/>
      </c>
      <c r="AK166" s="52"/>
      <c r="AL166" s="89" t="str">
        <f t="shared" si="86"/>
        <v/>
      </c>
      <c r="AM166" s="89" t="str">
        <f t="shared" si="87"/>
        <v/>
      </c>
      <c r="AN166" s="89" t="str">
        <f t="shared" si="88"/>
        <v/>
      </c>
      <c r="AO166" s="89" t="str">
        <f t="shared" si="89"/>
        <v/>
      </c>
      <c r="AP166" s="89" t="str">
        <f t="shared" si="90"/>
        <v/>
      </c>
      <c r="AQ166" s="52"/>
      <c r="AR166" s="89" t="str">
        <f t="shared" si="91"/>
        <v/>
      </c>
      <c r="AS166" s="89" t="str">
        <f t="shared" si="92"/>
        <v/>
      </c>
      <c r="AT166" s="89" t="str">
        <f t="shared" si="93"/>
        <v/>
      </c>
      <c r="AU166" s="89" t="str">
        <f t="shared" si="94"/>
        <v/>
      </c>
      <c r="AV166" s="89" t="str">
        <f t="shared" si="95"/>
        <v/>
      </c>
    </row>
    <row r="167" spans="5:48" x14ac:dyDescent="0.25">
      <c r="E167" s="69"/>
      <c r="F167" s="69"/>
      <c r="G167" s="69"/>
      <c r="H167" s="70"/>
      <c r="I167" s="69"/>
      <c r="J167" s="69"/>
      <c r="K167" s="69"/>
      <c r="L167" s="70"/>
      <c r="M167" s="69"/>
      <c r="N167" s="69"/>
      <c r="O167" s="69"/>
      <c r="P167" s="70"/>
      <c r="Q167" s="69"/>
      <c r="R167" s="69"/>
      <c r="S167" s="69"/>
      <c r="T167" s="70"/>
      <c r="U167" s="69"/>
      <c r="V167" s="69"/>
      <c r="W167" s="69"/>
      <c r="AE167" s="88" t="str">
        <f t="shared" si="80"/>
        <v/>
      </c>
      <c r="AF167" s="89" t="str">
        <f t="shared" si="81"/>
        <v/>
      </c>
      <c r="AG167" s="89" t="str">
        <f t="shared" si="82"/>
        <v/>
      </c>
      <c r="AH167" s="89" t="str">
        <f t="shared" si="83"/>
        <v/>
      </c>
      <c r="AI167" s="89" t="str">
        <f t="shared" si="84"/>
        <v/>
      </c>
      <c r="AJ167" s="89" t="str">
        <f t="shared" si="85"/>
        <v/>
      </c>
      <c r="AK167" s="52"/>
      <c r="AL167" s="89" t="str">
        <f t="shared" si="86"/>
        <v/>
      </c>
      <c r="AM167" s="89" t="str">
        <f t="shared" si="87"/>
        <v/>
      </c>
      <c r="AN167" s="89" t="str">
        <f t="shared" si="88"/>
        <v/>
      </c>
      <c r="AO167" s="89" t="str">
        <f t="shared" si="89"/>
        <v/>
      </c>
      <c r="AP167" s="89" t="str">
        <f t="shared" si="90"/>
        <v/>
      </c>
      <c r="AQ167" s="52"/>
      <c r="AR167" s="89" t="str">
        <f t="shared" si="91"/>
        <v/>
      </c>
      <c r="AS167" s="89" t="str">
        <f t="shared" si="92"/>
        <v/>
      </c>
      <c r="AT167" s="89" t="str">
        <f t="shared" si="93"/>
        <v/>
      </c>
      <c r="AU167" s="89" t="str">
        <f t="shared" si="94"/>
        <v/>
      </c>
      <c r="AV167" s="89" t="str">
        <f t="shared" si="95"/>
        <v/>
      </c>
    </row>
    <row r="168" spans="5:48" x14ac:dyDescent="0.25">
      <c r="E168" s="69"/>
      <c r="F168" s="69"/>
      <c r="G168" s="69"/>
      <c r="H168" s="70"/>
      <c r="I168" s="69"/>
      <c r="J168" s="69"/>
      <c r="K168" s="69"/>
      <c r="L168" s="70"/>
      <c r="M168" s="69"/>
      <c r="N168" s="69"/>
      <c r="O168" s="69"/>
      <c r="P168" s="70"/>
      <c r="Q168" s="69"/>
      <c r="R168" s="69"/>
      <c r="S168" s="69"/>
      <c r="T168" s="70"/>
      <c r="U168" s="69"/>
      <c r="V168" s="69"/>
      <c r="W168" s="69"/>
      <c r="AE168" s="88" t="str">
        <f t="shared" si="80"/>
        <v/>
      </c>
      <c r="AF168" s="89" t="str">
        <f t="shared" si="81"/>
        <v/>
      </c>
      <c r="AG168" s="89" t="str">
        <f t="shared" si="82"/>
        <v/>
      </c>
      <c r="AH168" s="89" t="str">
        <f t="shared" si="83"/>
        <v/>
      </c>
      <c r="AI168" s="89" t="str">
        <f t="shared" si="84"/>
        <v/>
      </c>
      <c r="AJ168" s="89" t="str">
        <f t="shared" si="85"/>
        <v/>
      </c>
      <c r="AK168" s="52"/>
      <c r="AL168" s="89" t="str">
        <f t="shared" si="86"/>
        <v/>
      </c>
      <c r="AM168" s="89" t="str">
        <f t="shared" si="87"/>
        <v/>
      </c>
      <c r="AN168" s="89" t="str">
        <f t="shared" si="88"/>
        <v/>
      </c>
      <c r="AO168" s="89" t="str">
        <f t="shared" si="89"/>
        <v/>
      </c>
      <c r="AP168" s="89" t="str">
        <f t="shared" si="90"/>
        <v/>
      </c>
      <c r="AQ168" s="52"/>
      <c r="AR168" s="89" t="str">
        <f t="shared" si="91"/>
        <v/>
      </c>
      <c r="AS168" s="89" t="str">
        <f t="shared" si="92"/>
        <v/>
      </c>
      <c r="AT168" s="89" t="str">
        <f t="shared" si="93"/>
        <v/>
      </c>
      <c r="AU168" s="89" t="str">
        <f t="shared" si="94"/>
        <v/>
      </c>
      <c r="AV168" s="89" t="str">
        <f t="shared" si="95"/>
        <v/>
      </c>
    </row>
    <row r="169" spans="5:48" x14ac:dyDescent="0.25">
      <c r="E169" s="69"/>
      <c r="F169" s="69"/>
      <c r="G169" s="69"/>
      <c r="H169" s="70"/>
      <c r="I169" s="69"/>
      <c r="J169" s="69"/>
      <c r="K169" s="69"/>
      <c r="L169" s="70"/>
      <c r="M169" s="69"/>
      <c r="N169" s="69"/>
      <c r="O169" s="69"/>
      <c r="P169" s="70"/>
      <c r="Q169" s="69"/>
      <c r="R169" s="69"/>
      <c r="S169" s="69"/>
      <c r="T169" s="70"/>
      <c r="U169" s="69"/>
      <c r="V169" s="69"/>
      <c r="W169" s="69"/>
      <c r="AE169" s="88" t="str">
        <f t="shared" si="80"/>
        <v/>
      </c>
      <c r="AF169" s="89" t="str">
        <f t="shared" si="81"/>
        <v/>
      </c>
      <c r="AG169" s="89" t="str">
        <f t="shared" si="82"/>
        <v/>
      </c>
      <c r="AH169" s="89" t="str">
        <f t="shared" si="83"/>
        <v/>
      </c>
      <c r="AI169" s="89" t="str">
        <f t="shared" si="84"/>
        <v/>
      </c>
      <c r="AJ169" s="89" t="str">
        <f t="shared" si="85"/>
        <v/>
      </c>
      <c r="AK169" s="52"/>
      <c r="AL169" s="89" t="str">
        <f t="shared" si="86"/>
        <v/>
      </c>
      <c r="AM169" s="89" t="str">
        <f t="shared" si="87"/>
        <v/>
      </c>
      <c r="AN169" s="89" t="str">
        <f t="shared" si="88"/>
        <v/>
      </c>
      <c r="AO169" s="89" t="str">
        <f t="shared" si="89"/>
        <v/>
      </c>
      <c r="AP169" s="89" t="str">
        <f t="shared" si="90"/>
        <v/>
      </c>
      <c r="AQ169" s="52"/>
      <c r="AR169" s="89" t="str">
        <f t="shared" si="91"/>
        <v/>
      </c>
      <c r="AS169" s="89" t="str">
        <f t="shared" si="92"/>
        <v/>
      </c>
      <c r="AT169" s="89" t="str">
        <f t="shared" si="93"/>
        <v/>
      </c>
      <c r="AU169" s="89" t="str">
        <f t="shared" si="94"/>
        <v/>
      </c>
      <c r="AV169" s="89" t="str">
        <f t="shared" si="95"/>
        <v/>
      </c>
    </row>
    <row r="170" spans="5:48" x14ac:dyDescent="0.25">
      <c r="E170" s="69"/>
      <c r="F170" s="69"/>
      <c r="G170" s="69"/>
      <c r="H170" s="70"/>
      <c r="I170" s="69"/>
      <c r="J170" s="69"/>
      <c r="K170" s="69"/>
      <c r="L170" s="70"/>
      <c r="M170" s="69"/>
      <c r="N170" s="69"/>
      <c r="O170" s="69"/>
      <c r="P170" s="70"/>
      <c r="Q170" s="69"/>
      <c r="R170" s="69"/>
      <c r="S170" s="69"/>
      <c r="T170" s="70"/>
      <c r="U170" s="69"/>
      <c r="V170" s="69"/>
      <c r="W170" s="69"/>
      <c r="AE170" s="88" t="str">
        <f t="shared" si="80"/>
        <v/>
      </c>
      <c r="AF170" s="89" t="str">
        <f t="shared" si="81"/>
        <v/>
      </c>
      <c r="AG170" s="89" t="str">
        <f t="shared" si="82"/>
        <v/>
      </c>
      <c r="AH170" s="89" t="str">
        <f t="shared" si="83"/>
        <v/>
      </c>
      <c r="AI170" s="89" t="str">
        <f t="shared" si="84"/>
        <v/>
      </c>
      <c r="AJ170" s="89" t="str">
        <f t="shared" si="85"/>
        <v/>
      </c>
      <c r="AK170" s="52"/>
      <c r="AL170" s="89" t="str">
        <f t="shared" si="86"/>
        <v/>
      </c>
      <c r="AM170" s="89" t="str">
        <f t="shared" si="87"/>
        <v/>
      </c>
      <c r="AN170" s="89" t="str">
        <f t="shared" si="88"/>
        <v/>
      </c>
      <c r="AO170" s="89" t="str">
        <f t="shared" si="89"/>
        <v/>
      </c>
      <c r="AP170" s="89" t="str">
        <f t="shared" si="90"/>
        <v/>
      </c>
      <c r="AQ170" s="52"/>
      <c r="AR170" s="89" t="str">
        <f t="shared" si="91"/>
        <v/>
      </c>
      <c r="AS170" s="89" t="str">
        <f t="shared" si="92"/>
        <v/>
      </c>
      <c r="AT170" s="89" t="str">
        <f t="shared" si="93"/>
        <v/>
      </c>
      <c r="AU170" s="89" t="str">
        <f t="shared" si="94"/>
        <v/>
      </c>
      <c r="AV170" s="89" t="str">
        <f t="shared" si="95"/>
        <v/>
      </c>
    </row>
    <row r="171" spans="5:48" x14ac:dyDescent="0.25">
      <c r="E171" s="69"/>
      <c r="F171" s="69"/>
      <c r="G171" s="69"/>
      <c r="H171" s="70"/>
      <c r="I171" s="69"/>
      <c r="J171" s="69"/>
      <c r="K171" s="69"/>
      <c r="L171" s="70"/>
      <c r="M171" s="69"/>
      <c r="N171" s="69"/>
      <c r="O171" s="69"/>
      <c r="P171" s="70"/>
      <c r="Q171" s="69"/>
      <c r="R171" s="69"/>
      <c r="S171" s="69"/>
      <c r="T171" s="70"/>
      <c r="U171" s="69"/>
      <c r="V171" s="69"/>
      <c r="W171" s="69"/>
      <c r="AE171" s="88" t="str">
        <f t="shared" si="80"/>
        <v/>
      </c>
      <c r="AF171" s="89" t="str">
        <f t="shared" si="81"/>
        <v/>
      </c>
      <c r="AG171" s="89" t="str">
        <f t="shared" si="82"/>
        <v/>
      </c>
      <c r="AH171" s="89" t="str">
        <f t="shared" si="83"/>
        <v/>
      </c>
      <c r="AI171" s="89" t="str">
        <f t="shared" si="84"/>
        <v/>
      </c>
      <c r="AJ171" s="89" t="str">
        <f t="shared" si="85"/>
        <v/>
      </c>
      <c r="AK171" s="52"/>
      <c r="AL171" s="89" t="str">
        <f t="shared" si="86"/>
        <v/>
      </c>
      <c r="AM171" s="89" t="str">
        <f t="shared" si="87"/>
        <v/>
      </c>
      <c r="AN171" s="89" t="str">
        <f t="shared" si="88"/>
        <v/>
      </c>
      <c r="AO171" s="89" t="str">
        <f t="shared" si="89"/>
        <v/>
      </c>
      <c r="AP171" s="89" t="str">
        <f t="shared" si="90"/>
        <v/>
      </c>
      <c r="AQ171" s="52"/>
      <c r="AR171" s="89" t="str">
        <f t="shared" si="91"/>
        <v/>
      </c>
      <c r="AS171" s="89" t="str">
        <f t="shared" si="92"/>
        <v/>
      </c>
      <c r="AT171" s="89" t="str">
        <f t="shared" si="93"/>
        <v/>
      </c>
      <c r="AU171" s="89" t="str">
        <f t="shared" si="94"/>
        <v/>
      </c>
      <c r="AV171" s="89" t="str">
        <f t="shared" si="95"/>
        <v/>
      </c>
    </row>
    <row r="172" spans="5:48" x14ac:dyDescent="0.25">
      <c r="E172" s="69"/>
      <c r="F172" s="69"/>
      <c r="G172" s="69"/>
      <c r="H172" s="70"/>
      <c r="I172" s="69"/>
      <c r="J172" s="69"/>
      <c r="K172" s="69"/>
      <c r="L172" s="70"/>
      <c r="M172" s="69"/>
      <c r="N172" s="69"/>
      <c r="O172" s="69"/>
      <c r="P172" s="70"/>
      <c r="Q172" s="69"/>
      <c r="R172" s="69"/>
      <c r="S172" s="69"/>
      <c r="T172" s="70"/>
      <c r="U172" s="69"/>
      <c r="V172" s="69"/>
      <c r="W172" s="69"/>
      <c r="AE172" s="88" t="str">
        <f t="shared" si="80"/>
        <v/>
      </c>
      <c r="AF172" s="89" t="str">
        <f t="shared" si="81"/>
        <v/>
      </c>
      <c r="AG172" s="89" t="str">
        <f t="shared" si="82"/>
        <v/>
      </c>
      <c r="AH172" s="89" t="str">
        <f t="shared" si="83"/>
        <v/>
      </c>
      <c r="AI172" s="89" t="str">
        <f t="shared" si="84"/>
        <v/>
      </c>
      <c r="AJ172" s="89" t="str">
        <f t="shared" si="85"/>
        <v/>
      </c>
      <c r="AK172" s="52"/>
      <c r="AL172" s="89" t="str">
        <f t="shared" si="86"/>
        <v/>
      </c>
      <c r="AM172" s="89" t="str">
        <f t="shared" si="87"/>
        <v/>
      </c>
      <c r="AN172" s="89" t="str">
        <f t="shared" si="88"/>
        <v/>
      </c>
      <c r="AO172" s="89" t="str">
        <f t="shared" si="89"/>
        <v/>
      </c>
      <c r="AP172" s="89" t="str">
        <f t="shared" si="90"/>
        <v/>
      </c>
      <c r="AQ172" s="52"/>
      <c r="AR172" s="89" t="str">
        <f t="shared" si="91"/>
        <v/>
      </c>
      <c r="AS172" s="89" t="str">
        <f t="shared" si="92"/>
        <v/>
      </c>
      <c r="AT172" s="89" t="str">
        <f t="shared" si="93"/>
        <v/>
      </c>
      <c r="AU172" s="89" t="str">
        <f t="shared" si="94"/>
        <v/>
      </c>
      <c r="AV172" s="89" t="str">
        <f t="shared" si="95"/>
        <v/>
      </c>
    </row>
    <row r="173" spans="5:48" x14ac:dyDescent="0.25">
      <c r="E173" s="69"/>
      <c r="F173" s="69"/>
      <c r="G173" s="69"/>
      <c r="H173" s="70"/>
      <c r="I173" s="69"/>
      <c r="J173" s="69"/>
      <c r="K173" s="69"/>
      <c r="L173" s="70"/>
      <c r="M173" s="69"/>
      <c r="N173" s="69"/>
      <c r="O173" s="69"/>
      <c r="P173" s="70"/>
      <c r="Q173" s="69"/>
      <c r="R173" s="69"/>
      <c r="S173" s="69"/>
      <c r="T173" s="70"/>
      <c r="U173" s="69"/>
      <c r="V173" s="69"/>
      <c r="W173" s="69"/>
      <c r="AE173" s="88" t="str">
        <f t="shared" si="80"/>
        <v/>
      </c>
      <c r="AF173" s="89" t="str">
        <f t="shared" si="81"/>
        <v/>
      </c>
      <c r="AG173" s="89" t="str">
        <f t="shared" si="82"/>
        <v/>
      </c>
      <c r="AH173" s="89" t="str">
        <f t="shared" si="83"/>
        <v/>
      </c>
      <c r="AI173" s="89" t="str">
        <f t="shared" si="84"/>
        <v/>
      </c>
      <c r="AJ173" s="89" t="str">
        <f t="shared" si="85"/>
        <v/>
      </c>
      <c r="AK173" s="52"/>
      <c r="AL173" s="89" t="str">
        <f t="shared" si="86"/>
        <v/>
      </c>
      <c r="AM173" s="89" t="str">
        <f t="shared" si="87"/>
        <v/>
      </c>
      <c r="AN173" s="89" t="str">
        <f t="shared" si="88"/>
        <v/>
      </c>
      <c r="AO173" s="89" t="str">
        <f t="shared" si="89"/>
        <v/>
      </c>
      <c r="AP173" s="89" t="str">
        <f t="shared" si="90"/>
        <v/>
      </c>
      <c r="AQ173" s="52"/>
      <c r="AR173" s="89" t="str">
        <f t="shared" si="91"/>
        <v/>
      </c>
      <c r="AS173" s="89" t="str">
        <f t="shared" si="92"/>
        <v/>
      </c>
      <c r="AT173" s="89" t="str">
        <f t="shared" si="93"/>
        <v/>
      </c>
      <c r="AU173" s="89" t="str">
        <f t="shared" si="94"/>
        <v/>
      </c>
      <c r="AV173" s="89" t="str">
        <f t="shared" si="95"/>
        <v/>
      </c>
    </row>
    <row r="174" spans="5:48" x14ac:dyDescent="0.25">
      <c r="E174" s="69"/>
      <c r="F174" s="69"/>
      <c r="G174" s="69"/>
      <c r="H174" s="70"/>
      <c r="I174" s="69"/>
      <c r="J174" s="69"/>
      <c r="K174" s="69"/>
      <c r="L174" s="70"/>
      <c r="M174" s="69"/>
      <c r="N174" s="69"/>
      <c r="O174" s="69"/>
      <c r="P174" s="70"/>
      <c r="Q174" s="69"/>
      <c r="R174" s="69"/>
      <c r="S174" s="69"/>
      <c r="T174" s="70"/>
      <c r="U174" s="69"/>
      <c r="V174" s="69"/>
      <c r="W174" s="69"/>
      <c r="AE174" s="88" t="str">
        <f t="shared" si="80"/>
        <v/>
      </c>
      <c r="AF174" s="89" t="str">
        <f t="shared" si="81"/>
        <v/>
      </c>
      <c r="AG174" s="89" t="str">
        <f t="shared" si="82"/>
        <v/>
      </c>
      <c r="AH174" s="89" t="str">
        <f t="shared" si="83"/>
        <v/>
      </c>
      <c r="AI174" s="89" t="str">
        <f t="shared" si="84"/>
        <v/>
      </c>
      <c r="AJ174" s="89" t="str">
        <f t="shared" si="85"/>
        <v/>
      </c>
      <c r="AK174" s="52"/>
      <c r="AL174" s="89" t="str">
        <f t="shared" si="86"/>
        <v/>
      </c>
      <c r="AM174" s="89" t="str">
        <f t="shared" si="87"/>
        <v/>
      </c>
      <c r="AN174" s="89" t="str">
        <f t="shared" si="88"/>
        <v/>
      </c>
      <c r="AO174" s="89" t="str">
        <f t="shared" si="89"/>
        <v/>
      </c>
      <c r="AP174" s="89" t="str">
        <f t="shared" si="90"/>
        <v/>
      </c>
      <c r="AQ174" s="52"/>
      <c r="AR174" s="89" t="str">
        <f t="shared" si="91"/>
        <v/>
      </c>
      <c r="AS174" s="89" t="str">
        <f t="shared" si="92"/>
        <v/>
      </c>
      <c r="AT174" s="89" t="str">
        <f t="shared" si="93"/>
        <v/>
      </c>
      <c r="AU174" s="89" t="str">
        <f t="shared" si="94"/>
        <v/>
      </c>
      <c r="AV174" s="89" t="str">
        <f t="shared" si="95"/>
        <v/>
      </c>
    </row>
    <row r="175" spans="5:48" x14ac:dyDescent="0.25">
      <c r="E175" s="69"/>
      <c r="F175" s="69"/>
      <c r="G175" s="69"/>
      <c r="H175" s="70"/>
      <c r="I175" s="69"/>
      <c r="J175" s="69"/>
      <c r="K175" s="69"/>
      <c r="L175" s="70"/>
      <c r="M175" s="69"/>
      <c r="N175" s="69"/>
      <c r="O175" s="69"/>
      <c r="P175" s="70"/>
      <c r="Q175" s="69"/>
      <c r="R175" s="69"/>
      <c r="S175" s="69"/>
      <c r="T175" s="70"/>
      <c r="U175" s="69"/>
      <c r="V175" s="69"/>
      <c r="W175" s="69"/>
      <c r="AE175" s="88" t="str">
        <f t="shared" si="80"/>
        <v/>
      </c>
      <c r="AF175" s="89" t="str">
        <f t="shared" si="81"/>
        <v/>
      </c>
      <c r="AG175" s="89" t="str">
        <f t="shared" si="82"/>
        <v/>
      </c>
      <c r="AH175" s="89" t="str">
        <f t="shared" si="83"/>
        <v/>
      </c>
      <c r="AI175" s="89" t="str">
        <f t="shared" si="84"/>
        <v/>
      </c>
      <c r="AJ175" s="89" t="str">
        <f t="shared" si="85"/>
        <v/>
      </c>
      <c r="AK175" s="52"/>
      <c r="AL175" s="89" t="str">
        <f t="shared" si="86"/>
        <v/>
      </c>
      <c r="AM175" s="89" t="str">
        <f t="shared" si="87"/>
        <v/>
      </c>
      <c r="AN175" s="89" t="str">
        <f t="shared" si="88"/>
        <v/>
      </c>
      <c r="AO175" s="89" t="str">
        <f t="shared" si="89"/>
        <v/>
      </c>
      <c r="AP175" s="89" t="str">
        <f t="shared" si="90"/>
        <v/>
      </c>
      <c r="AQ175" s="52"/>
      <c r="AR175" s="89" t="str">
        <f t="shared" si="91"/>
        <v/>
      </c>
      <c r="AS175" s="89" t="str">
        <f t="shared" si="92"/>
        <v/>
      </c>
      <c r="AT175" s="89" t="str">
        <f t="shared" si="93"/>
        <v/>
      </c>
      <c r="AU175" s="89" t="str">
        <f t="shared" si="94"/>
        <v/>
      </c>
      <c r="AV175" s="89" t="str">
        <f t="shared" si="95"/>
        <v/>
      </c>
    </row>
    <row r="176" spans="5:48" x14ac:dyDescent="0.25">
      <c r="E176" s="69"/>
      <c r="F176" s="69"/>
      <c r="G176" s="69"/>
      <c r="H176" s="70"/>
      <c r="I176" s="69"/>
      <c r="J176" s="69"/>
      <c r="K176" s="69"/>
      <c r="L176" s="70"/>
      <c r="M176" s="69"/>
      <c r="N176" s="69"/>
      <c r="O176" s="69"/>
      <c r="P176" s="70"/>
      <c r="Q176" s="69"/>
      <c r="R176" s="69"/>
      <c r="S176" s="69"/>
      <c r="T176" s="70"/>
      <c r="U176" s="69"/>
      <c r="V176" s="69"/>
      <c r="W176" s="69"/>
      <c r="AE176" s="88" t="str">
        <f t="shared" si="80"/>
        <v/>
      </c>
      <c r="AF176" s="89" t="str">
        <f t="shared" si="81"/>
        <v/>
      </c>
      <c r="AG176" s="89" t="str">
        <f t="shared" si="82"/>
        <v/>
      </c>
      <c r="AH176" s="89" t="str">
        <f t="shared" si="83"/>
        <v/>
      </c>
      <c r="AI176" s="89" t="str">
        <f t="shared" si="84"/>
        <v/>
      </c>
      <c r="AJ176" s="89" t="str">
        <f t="shared" si="85"/>
        <v/>
      </c>
      <c r="AK176" s="52"/>
      <c r="AL176" s="89" t="str">
        <f t="shared" si="86"/>
        <v/>
      </c>
      <c r="AM176" s="89" t="str">
        <f t="shared" si="87"/>
        <v/>
      </c>
      <c r="AN176" s="89" t="str">
        <f t="shared" si="88"/>
        <v/>
      </c>
      <c r="AO176" s="89" t="str">
        <f t="shared" si="89"/>
        <v/>
      </c>
      <c r="AP176" s="89" t="str">
        <f t="shared" si="90"/>
        <v/>
      </c>
      <c r="AQ176" s="52"/>
      <c r="AR176" s="89" t="str">
        <f t="shared" si="91"/>
        <v/>
      </c>
      <c r="AS176" s="89" t="str">
        <f t="shared" si="92"/>
        <v/>
      </c>
      <c r="AT176" s="89" t="str">
        <f t="shared" si="93"/>
        <v/>
      </c>
      <c r="AU176" s="89" t="str">
        <f t="shared" si="94"/>
        <v/>
      </c>
      <c r="AV176" s="89" t="str">
        <f t="shared" si="95"/>
        <v/>
      </c>
    </row>
    <row r="177" spans="5:48" x14ac:dyDescent="0.25">
      <c r="E177" s="69"/>
      <c r="F177" s="69"/>
      <c r="G177" s="69"/>
      <c r="H177" s="70"/>
      <c r="I177" s="69"/>
      <c r="J177" s="69"/>
      <c r="K177" s="69"/>
      <c r="L177" s="70"/>
      <c r="M177" s="69"/>
      <c r="N177" s="69"/>
      <c r="O177" s="69"/>
      <c r="P177" s="70"/>
      <c r="Q177" s="69"/>
      <c r="R177" s="69"/>
      <c r="S177" s="69"/>
      <c r="T177" s="70"/>
      <c r="U177" s="69"/>
      <c r="V177" s="69"/>
      <c r="W177" s="69"/>
      <c r="AE177" s="88" t="str">
        <f t="shared" si="80"/>
        <v/>
      </c>
      <c r="AF177" s="89" t="str">
        <f t="shared" si="81"/>
        <v/>
      </c>
      <c r="AG177" s="89" t="str">
        <f t="shared" si="82"/>
        <v/>
      </c>
      <c r="AH177" s="89" t="str">
        <f t="shared" si="83"/>
        <v/>
      </c>
      <c r="AI177" s="89" t="str">
        <f t="shared" si="84"/>
        <v/>
      </c>
      <c r="AJ177" s="89" t="str">
        <f t="shared" si="85"/>
        <v/>
      </c>
      <c r="AK177" s="52"/>
      <c r="AL177" s="89" t="str">
        <f t="shared" si="86"/>
        <v/>
      </c>
      <c r="AM177" s="89" t="str">
        <f t="shared" si="87"/>
        <v/>
      </c>
      <c r="AN177" s="89" t="str">
        <f t="shared" si="88"/>
        <v/>
      </c>
      <c r="AO177" s="89" t="str">
        <f t="shared" si="89"/>
        <v/>
      </c>
      <c r="AP177" s="89" t="str">
        <f t="shared" si="90"/>
        <v/>
      </c>
      <c r="AQ177" s="52"/>
      <c r="AR177" s="89" t="str">
        <f t="shared" si="91"/>
        <v/>
      </c>
      <c r="AS177" s="89" t="str">
        <f t="shared" si="92"/>
        <v/>
      </c>
      <c r="AT177" s="89" t="str">
        <f t="shared" si="93"/>
        <v/>
      </c>
      <c r="AU177" s="89" t="str">
        <f t="shared" si="94"/>
        <v/>
      </c>
      <c r="AV177" s="89" t="str">
        <f t="shared" si="95"/>
        <v/>
      </c>
    </row>
    <row r="178" spans="5:48" x14ac:dyDescent="0.25">
      <c r="E178" s="69"/>
      <c r="F178" s="69"/>
      <c r="G178" s="69"/>
      <c r="H178" s="70"/>
      <c r="I178" s="69"/>
      <c r="J178" s="69"/>
      <c r="K178" s="69"/>
      <c r="L178" s="70"/>
      <c r="M178" s="69"/>
      <c r="N178" s="69"/>
      <c r="O178" s="69"/>
      <c r="P178" s="70"/>
      <c r="Q178" s="69"/>
      <c r="R178" s="69"/>
      <c r="S178" s="69"/>
      <c r="T178" s="70"/>
      <c r="U178" s="69"/>
      <c r="V178" s="69"/>
      <c r="W178" s="69"/>
      <c r="AE178" s="88" t="str">
        <f t="shared" si="80"/>
        <v/>
      </c>
      <c r="AF178" s="89" t="str">
        <f t="shared" si="81"/>
        <v/>
      </c>
      <c r="AG178" s="89" t="str">
        <f t="shared" si="82"/>
        <v/>
      </c>
      <c r="AH178" s="89" t="str">
        <f t="shared" si="83"/>
        <v/>
      </c>
      <c r="AI178" s="89" t="str">
        <f t="shared" si="84"/>
        <v/>
      </c>
      <c r="AJ178" s="89" t="str">
        <f t="shared" si="85"/>
        <v/>
      </c>
      <c r="AK178" s="52"/>
      <c r="AL178" s="89" t="str">
        <f t="shared" si="86"/>
        <v/>
      </c>
      <c r="AM178" s="89" t="str">
        <f t="shared" si="87"/>
        <v/>
      </c>
      <c r="AN178" s="89" t="str">
        <f t="shared" si="88"/>
        <v/>
      </c>
      <c r="AO178" s="89" t="str">
        <f t="shared" si="89"/>
        <v/>
      </c>
      <c r="AP178" s="89" t="str">
        <f t="shared" si="90"/>
        <v/>
      </c>
      <c r="AQ178" s="52"/>
      <c r="AR178" s="89" t="str">
        <f t="shared" si="91"/>
        <v/>
      </c>
      <c r="AS178" s="89" t="str">
        <f t="shared" si="92"/>
        <v/>
      </c>
      <c r="AT178" s="89" t="str">
        <f t="shared" si="93"/>
        <v/>
      </c>
      <c r="AU178" s="89" t="str">
        <f t="shared" si="94"/>
        <v/>
      </c>
      <c r="AV178" s="89" t="str">
        <f t="shared" si="95"/>
        <v/>
      </c>
    </row>
    <row r="179" spans="5:48" x14ac:dyDescent="0.25">
      <c r="E179" s="69"/>
      <c r="F179" s="69"/>
      <c r="G179" s="69"/>
      <c r="H179" s="70"/>
      <c r="I179" s="69"/>
      <c r="J179" s="69"/>
      <c r="K179" s="69"/>
      <c r="L179" s="70"/>
      <c r="M179" s="69"/>
      <c r="N179" s="69"/>
      <c r="O179" s="69"/>
      <c r="P179" s="70"/>
      <c r="Q179" s="69"/>
      <c r="R179" s="69"/>
      <c r="S179" s="69"/>
      <c r="T179" s="70"/>
      <c r="U179" s="69"/>
      <c r="V179" s="69"/>
      <c r="W179" s="69"/>
      <c r="AE179" s="88" t="str">
        <f t="shared" si="80"/>
        <v/>
      </c>
      <c r="AF179" s="89" t="str">
        <f t="shared" si="81"/>
        <v/>
      </c>
      <c r="AG179" s="89" t="str">
        <f t="shared" si="82"/>
        <v/>
      </c>
      <c r="AH179" s="89" t="str">
        <f t="shared" si="83"/>
        <v/>
      </c>
      <c r="AI179" s="89" t="str">
        <f t="shared" si="84"/>
        <v/>
      </c>
      <c r="AJ179" s="89" t="str">
        <f t="shared" si="85"/>
        <v/>
      </c>
      <c r="AK179" s="52"/>
      <c r="AL179" s="89" t="str">
        <f t="shared" si="86"/>
        <v/>
      </c>
      <c r="AM179" s="89" t="str">
        <f t="shared" si="87"/>
        <v/>
      </c>
      <c r="AN179" s="89" t="str">
        <f t="shared" si="88"/>
        <v/>
      </c>
      <c r="AO179" s="89" t="str">
        <f t="shared" si="89"/>
        <v/>
      </c>
      <c r="AP179" s="89" t="str">
        <f t="shared" si="90"/>
        <v/>
      </c>
      <c r="AQ179" s="52"/>
      <c r="AR179" s="89" t="str">
        <f t="shared" si="91"/>
        <v/>
      </c>
      <c r="AS179" s="89" t="str">
        <f t="shared" si="92"/>
        <v/>
      </c>
      <c r="AT179" s="89" t="str">
        <f t="shared" si="93"/>
        <v/>
      </c>
      <c r="AU179" s="89" t="str">
        <f t="shared" si="94"/>
        <v/>
      </c>
      <c r="AV179" s="89" t="str">
        <f t="shared" si="95"/>
        <v/>
      </c>
    </row>
    <row r="180" spans="5:48" x14ac:dyDescent="0.25">
      <c r="E180" s="69"/>
      <c r="F180" s="69"/>
      <c r="G180" s="69"/>
      <c r="H180" s="70"/>
      <c r="I180" s="69"/>
      <c r="J180" s="69"/>
      <c r="K180" s="69"/>
      <c r="L180" s="70"/>
      <c r="M180" s="69"/>
      <c r="N180" s="69"/>
      <c r="O180" s="69"/>
      <c r="P180" s="70"/>
      <c r="Q180" s="69"/>
      <c r="R180" s="69"/>
      <c r="S180" s="69"/>
      <c r="T180" s="70"/>
      <c r="U180" s="69"/>
      <c r="V180" s="69"/>
      <c r="W180" s="69"/>
      <c r="AE180" s="88" t="str">
        <f t="shared" si="80"/>
        <v/>
      </c>
      <c r="AF180" s="89" t="str">
        <f t="shared" si="81"/>
        <v/>
      </c>
      <c r="AG180" s="89" t="str">
        <f t="shared" si="82"/>
        <v/>
      </c>
      <c r="AH180" s="89" t="str">
        <f t="shared" si="83"/>
        <v/>
      </c>
      <c r="AI180" s="89" t="str">
        <f t="shared" si="84"/>
        <v/>
      </c>
      <c r="AJ180" s="89" t="str">
        <f t="shared" si="85"/>
        <v/>
      </c>
      <c r="AK180" s="52"/>
      <c r="AL180" s="89" t="str">
        <f t="shared" si="86"/>
        <v/>
      </c>
      <c r="AM180" s="89" t="str">
        <f t="shared" si="87"/>
        <v/>
      </c>
      <c r="AN180" s="89" t="str">
        <f t="shared" si="88"/>
        <v/>
      </c>
      <c r="AO180" s="89" t="str">
        <f t="shared" si="89"/>
        <v/>
      </c>
      <c r="AP180" s="89" t="str">
        <f t="shared" si="90"/>
        <v/>
      </c>
      <c r="AQ180" s="52"/>
      <c r="AR180" s="89" t="str">
        <f t="shared" si="91"/>
        <v/>
      </c>
      <c r="AS180" s="89" t="str">
        <f t="shared" si="92"/>
        <v/>
      </c>
      <c r="AT180" s="89" t="str">
        <f t="shared" si="93"/>
        <v/>
      </c>
      <c r="AU180" s="89" t="str">
        <f t="shared" si="94"/>
        <v/>
      </c>
      <c r="AV180" s="89" t="str">
        <f t="shared" si="95"/>
        <v/>
      </c>
    </row>
    <row r="181" spans="5:48" x14ac:dyDescent="0.25">
      <c r="E181" s="69"/>
      <c r="F181" s="69"/>
      <c r="G181" s="69"/>
      <c r="H181" s="70"/>
      <c r="I181" s="69"/>
      <c r="J181" s="69"/>
      <c r="K181" s="69"/>
      <c r="L181" s="70"/>
      <c r="M181" s="69"/>
      <c r="N181" s="69"/>
      <c r="O181" s="69"/>
      <c r="P181" s="70"/>
      <c r="Q181" s="69"/>
      <c r="R181" s="69"/>
      <c r="S181" s="69"/>
      <c r="T181" s="70"/>
      <c r="U181" s="69"/>
      <c r="V181" s="69"/>
      <c r="W181" s="69"/>
      <c r="AE181" s="88" t="str">
        <f t="shared" si="80"/>
        <v/>
      </c>
      <c r="AF181" s="89" t="str">
        <f t="shared" si="81"/>
        <v/>
      </c>
      <c r="AG181" s="89" t="str">
        <f t="shared" si="82"/>
        <v/>
      </c>
      <c r="AH181" s="89" t="str">
        <f t="shared" si="83"/>
        <v/>
      </c>
      <c r="AI181" s="89" t="str">
        <f t="shared" si="84"/>
        <v/>
      </c>
      <c r="AJ181" s="89" t="str">
        <f t="shared" si="85"/>
        <v/>
      </c>
      <c r="AK181" s="52"/>
      <c r="AL181" s="89" t="str">
        <f t="shared" si="86"/>
        <v/>
      </c>
      <c r="AM181" s="89" t="str">
        <f t="shared" si="87"/>
        <v/>
      </c>
      <c r="AN181" s="89" t="str">
        <f t="shared" si="88"/>
        <v/>
      </c>
      <c r="AO181" s="89" t="str">
        <f t="shared" si="89"/>
        <v/>
      </c>
      <c r="AP181" s="89" t="str">
        <f t="shared" si="90"/>
        <v/>
      </c>
      <c r="AQ181" s="52"/>
      <c r="AR181" s="89" t="str">
        <f t="shared" si="91"/>
        <v/>
      </c>
      <c r="AS181" s="89" t="str">
        <f t="shared" si="92"/>
        <v/>
      </c>
      <c r="AT181" s="89" t="str">
        <f t="shared" si="93"/>
        <v/>
      </c>
      <c r="AU181" s="89" t="str">
        <f t="shared" si="94"/>
        <v/>
      </c>
      <c r="AV181" s="89" t="str">
        <f t="shared" si="95"/>
        <v/>
      </c>
    </row>
    <row r="182" spans="5:48" x14ac:dyDescent="0.25">
      <c r="E182" s="69"/>
      <c r="F182" s="69"/>
      <c r="G182" s="69"/>
      <c r="H182" s="70"/>
      <c r="I182" s="69"/>
      <c r="J182" s="69"/>
      <c r="K182" s="69"/>
      <c r="L182" s="70"/>
      <c r="M182" s="69"/>
      <c r="N182" s="69"/>
      <c r="O182" s="69"/>
      <c r="P182" s="70"/>
      <c r="Q182" s="69"/>
      <c r="R182" s="69"/>
      <c r="S182" s="69"/>
      <c r="T182" s="70"/>
      <c r="U182" s="69"/>
      <c r="V182" s="69"/>
      <c r="W182" s="69"/>
      <c r="AE182" s="88" t="str">
        <f t="shared" si="80"/>
        <v/>
      </c>
      <c r="AF182" s="89" t="str">
        <f t="shared" si="81"/>
        <v/>
      </c>
      <c r="AG182" s="89" t="str">
        <f t="shared" si="82"/>
        <v/>
      </c>
      <c r="AH182" s="89" t="str">
        <f t="shared" si="83"/>
        <v/>
      </c>
      <c r="AI182" s="89" t="str">
        <f t="shared" si="84"/>
        <v/>
      </c>
      <c r="AJ182" s="89" t="str">
        <f t="shared" si="85"/>
        <v/>
      </c>
      <c r="AK182" s="52"/>
      <c r="AL182" s="89" t="str">
        <f t="shared" si="86"/>
        <v/>
      </c>
      <c r="AM182" s="89" t="str">
        <f t="shared" si="87"/>
        <v/>
      </c>
      <c r="AN182" s="89" t="str">
        <f t="shared" si="88"/>
        <v/>
      </c>
      <c r="AO182" s="89" t="str">
        <f t="shared" si="89"/>
        <v/>
      </c>
      <c r="AP182" s="89" t="str">
        <f t="shared" si="90"/>
        <v/>
      </c>
      <c r="AQ182" s="52"/>
      <c r="AR182" s="89" t="str">
        <f t="shared" si="91"/>
        <v/>
      </c>
      <c r="AS182" s="89" t="str">
        <f t="shared" si="92"/>
        <v/>
      </c>
      <c r="AT182" s="89" t="str">
        <f t="shared" si="93"/>
        <v/>
      </c>
      <c r="AU182" s="89" t="str">
        <f t="shared" si="94"/>
        <v/>
      </c>
      <c r="AV182" s="89" t="str">
        <f t="shared" si="95"/>
        <v/>
      </c>
    </row>
    <row r="183" spans="5:48" x14ac:dyDescent="0.25">
      <c r="E183" s="69"/>
      <c r="F183" s="69"/>
      <c r="G183" s="69"/>
      <c r="H183" s="70"/>
      <c r="I183" s="69"/>
      <c r="J183" s="69"/>
      <c r="K183" s="69"/>
      <c r="L183" s="70"/>
      <c r="M183" s="69"/>
      <c r="N183" s="69"/>
      <c r="O183" s="69"/>
      <c r="P183" s="70"/>
      <c r="Q183" s="69"/>
      <c r="R183" s="69"/>
      <c r="S183" s="69"/>
      <c r="T183" s="70"/>
      <c r="U183" s="69"/>
      <c r="V183" s="69"/>
      <c r="W183" s="69"/>
      <c r="AE183" s="88" t="str">
        <f t="shared" si="80"/>
        <v/>
      </c>
      <c r="AF183" s="89" t="str">
        <f t="shared" si="81"/>
        <v/>
      </c>
      <c r="AG183" s="89" t="str">
        <f t="shared" si="82"/>
        <v/>
      </c>
      <c r="AH183" s="89" t="str">
        <f t="shared" si="83"/>
        <v/>
      </c>
      <c r="AI183" s="89" t="str">
        <f t="shared" si="84"/>
        <v/>
      </c>
      <c r="AJ183" s="89" t="str">
        <f t="shared" si="85"/>
        <v/>
      </c>
      <c r="AK183" s="52"/>
      <c r="AL183" s="89" t="str">
        <f t="shared" si="86"/>
        <v/>
      </c>
      <c r="AM183" s="89" t="str">
        <f t="shared" si="87"/>
        <v/>
      </c>
      <c r="AN183" s="89" t="str">
        <f t="shared" si="88"/>
        <v/>
      </c>
      <c r="AO183" s="89" t="str">
        <f t="shared" si="89"/>
        <v/>
      </c>
      <c r="AP183" s="89" t="str">
        <f t="shared" si="90"/>
        <v/>
      </c>
      <c r="AQ183" s="52"/>
      <c r="AR183" s="89" t="str">
        <f t="shared" si="91"/>
        <v/>
      </c>
      <c r="AS183" s="89" t="str">
        <f t="shared" si="92"/>
        <v/>
      </c>
      <c r="AT183" s="89" t="str">
        <f t="shared" si="93"/>
        <v/>
      </c>
      <c r="AU183" s="89" t="str">
        <f t="shared" si="94"/>
        <v/>
      </c>
      <c r="AV183" s="89" t="str">
        <f t="shared" si="95"/>
        <v/>
      </c>
    </row>
    <row r="184" spans="5:48" x14ac:dyDescent="0.25">
      <c r="E184" s="69"/>
      <c r="F184" s="69"/>
      <c r="G184" s="69"/>
      <c r="H184" s="70"/>
      <c r="I184" s="69"/>
      <c r="J184" s="69"/>
      <c r="K184" s="69"/>
      <c r="L184" s="70"/>
      <c r="M184" s="69"/>
      <c r="N184" s="69"/>
      <c r="O184" s="69"/>
      <c r="P184" s="70"/>
      <c r="Q184" s="69"/>
      <c r="R184" s="69"/>
      <c r="S184" s="69"/>
      <c r="T184" s="70"/>
      <c r="U184" s="69"/>
      <c r="V184" s="69"/>
      <c r="W184" s="69"/>
      <c r="AE184" s="88" t="str">
        <f t="shared" si="80"/>
        <v/>
      </c>
      <c r="AF184" s="89" t="str">
        <f t="shared" si="81"/>
        <v/>
      </c>
      <c r="AG184" s="89" t="str">
        <f t="shared" si="82"/>
        <v/>
      </c>
      <c r="AH184" s="89" t="str">
        <f t="shared" si="83"/>
        <v/>
      </c>
      <c r="AI184" s="89" t="str">
        <f t="shared" si="84"/>
        <v/>
      </c>
      <c r="AJ184" s="89" t="str">
        <f t="shared" si="85"/>
        <v/>
      </c>
      <c r="AK184" s="52"/>
      <c r="AL184" s="89" t="str">
        <f t="shared" si="86"/>
        <v/>
      </c>
      <c r="AM184" s="89" t="str">
        <f t="shared" si="87"/>
        <v/>
      </c>
      <c r="AN184" s="89" t="str">
        <f t="shared" si="88"/>
        <v/>
      </c>
      <c r="AO184" s="89" t="str">
        <f t="shared" si="89"/>
        <v/>
      </c>
      <c r="AP184" s="89" t="str">
        <f t="shared" si="90"/>
        <v/>
      </c>
      <c r="AQ184" s="52"/>
      <c r="AR184" s="89" t="str">
        <f t="shared" si="91"/>
        <v/>
      </c>
      <c r="AS184" s="89" t="str">
        <f t="shared" si="92"/>
        <v/>
      </c>
      <c r="AT184" s="89" t="str">
        <f t="shared" si="93"/>
        <v/>
      </c>
      <c r="AU184" s="89" t="str">
        <f t="shared" si="94"/>
        <v/>
      </c>
      <c r="AV184" s="89" t="str">
        <f t="shared" si="95"/>
        <v/>
      </c>
    </row>
    <row r="185" spans="5:48" x14ac:dyDescent="0.25">
      <c r="E185" s="69"/>
      <c r="F185" s="69"/>
      <c r="G185" s="69"/>
      <c r="H185" s="70"/>
      <c r="I185" s="69"/>
      <c r="J185" s="69"/>
      <c r="K185" s="69"/>
      <c r="L185" s="70"/>
      <c r="M185" s="69"/>
      <c r="N185" s="69"/>
      <c r="O185" s="69"/>
      <c r="P185" s="70"/>
      <c r="Q185" s="69"/>
      <c r="R185" s="69"/>
      <c r="S185" s="69"/>
      <c r="T185" s="70"/>
      <c r="U185" s="69"/>
      <c r="V185" s="69"/>
      <c r="W185" s="69"/>
      <c r="AE185" s="88" t="str">
        <f t="shared" si="80"/>
        <v/>
      </c>
      <c r="AF185" s="89" t="str">
        <f t="shared" si="81"/>
        <v/>
      </c>
      <c r="AG185" s="89" t="str">
        <f t="shared" si="82"/>
        <v/>
      </c>
      <c r="AH185" s="89" t="str">
        <f t="shared" si="83"/>
        <v/>
      </c>
      <c r="AI185" s="89" t="str">
        <f t="shared" si="84"/>
        <v/>
      </c>
      <c r="AJ185" s="89" t="str">
        <f t="shared" si="85"/>
        <v/>
      </c>
      <c r="AK185" s="52"/>
      <c r="AL185" s="89" t="str">
        <f t="shared" si="86"/>
        <v/>
      </c>
      <c r="AM185" s="89" t="str">
        <f t="shared" si="87"/>
        <v/>
      </c>
      <c r="AN185" s="89" t="str">
        <f t="shared" si="88"/>
        <v/>
      </c>
      <c r="AO185" s="89" t="str">
        <f t="shared" si="89"/>
        <v/>
      </c>
      <c r="AP185" s="89" t="str">
        <f t="shared" si="90"/>
        <v/>
      </c>
      <c r="AQ185" s="52"/>
      <c r="AR185" s="89" t="str">
        <f t="shared" si="91"/>
        <v/>
      </c>
      <c r="AS185" s="89" t="str">
        <f t="shared" si="92"/>
        <v/>
      </c>
      <c r="AT185" s="89" t="str">
        <f t="shared" si="93"/>
        <v/>
      </c>
      <c r="AU185" s="89" t="str">
        <f t="shared" si="94"/>
        <v/>
      </c>
      <c r="AV185" s="89" t="str">
        <f t="shared" si="95"/>
        <v/>
      </c>
    </row>
    <row r="186" spans="5:48" x14ac:dyDescent="0.25">
      <c r="E186" s="69"/>
      <c r="F186" s="69"/>
      <c r="G186" s="69"/>
      <c r="H186" s="70"/>
      <c r="I186" s="69"/>
      <c r="J186" s="69"/>
      <c r="K186" s="69"/>
      <c r="L186" s="70"/>
      <c r="M186" s="69"/>
      <c r="N186" s="69"/>
      <c r="O186" s="69"/>
      <c r="P186" s="70"/>
      <c r="Q186" s="69"/>
      <c r="R186" s="69"/>
      <c r="S186" s="69"/>
      <c r="T186" s="70"/>
      <c r="U186" s="69"/>
      <c r="V186" s="69"/>
      <c r="W186" s="69"/>
      <c r="AE186" s="88" t="str">
        <f t="shared" si="80"/>
        <v/>
      </c>
      <c r="AF186" s="89" t="str">
        <f t="shared" si="81"/>
        <v/>
      </c>
      <c r="AG186" s="89" t="str">
        <f t="shared" si="82"/>
        <v/>
      </c>
      <c r="AH186" s="89" t="str">
        <f t="shared" si="83"/>
        <v/>
      </c>
      <c r="AI186" s="89" t="str">
        <f t="shared" si="84"/>
        <v/>
      </c>
      <c r="AJ186" s="89" t="str">
        <f t="shared" si="85"/>
        <v/>
      </c>
      <c r="AK186" s="52"/>
      <c r="AL186" s="89" t="str">
        <f t="shared" si="86"/>
        <v/>
      </c>
      <c r="AM186" s="89" t="str">
        <f t="shared" si="87"/>
        <v/>
      </c>
      <c r="AN186" s="89" t="str">
        <f t="shared" si="88"/>
        <v/>
      </c>
      <c r="AO186" s="89" t="str">
        <f t="shared" si="89"/>
        <v/>
      </c>
      <c r="AP186" s="89" t="str">
        <f t="shared" si="90"/>
        <v/>
      </c>
      <c r="AQ186" s="52"/>
      <c r="AR186" s="89" t="str">
        <f t="shared" si="91"/>
        <v/>
      </c>
      <c r="AS186" s="89" t="str">
        <f t="shared" si="92"/>
        <v/>
      </c>
      <c r="AT186" s="89" t="str">
        <f t="shared" si="93"/>
        <v/>
      </c>
      <c r="AU186" s="89" t="str">
        <f t="shared" si="94"/>
        <v/>
      </c>
      <c r="AV186" s="89" t="str">
        <f t="shared" si="95"/>
        <v/>
      </c>
    </row>
    <row r="187" spans="5:48" x14ac:dyDescent="0.25">
      <c r="E187" s="69"/>
      <c r="F187" s="69"/>
      <c r="G187" s="69"/>
      <c r="H187" s="70"/>
      <c r="I187" s="69"/>
      <c r="J187" s="69"/>
      <c r="K187" s="69"/>
      <c r="L187" s="70"/>
      <c r="M187" s="69"/>
      <c r="N187" s="69"/>
      <c r="O187" s="69"/>
      <c r="P187" s="70"/>
      <c r="Q187" s="69"/>
      <c r="R187" s="69"/>
      <c r="S187" s="69"/>
      <c r="T187" s="70"/>
      <c r="U187" s="69"/>
      <c r="V187" s="69"/>
      <c r="W187" s="69"/>
      <c r="AE187" s="88" t="str">
        <f t="shared" si="80"/>
        <v/>
      </c>
      <c r="AF187" s="89" t="str">
        <f t="shared" si="81"/>
        <v/>
      </c>
      <c r="AG187" s="89" t="str">
        <f t="shared" si="82"/>
        <v/>
      </c>
      <c r="AH187" s="89" t="str">
        <f t="shared" si="83"/>
        <v/>
      </c>
      <c r="AI187" s="89" t="str">
        <f t="shared" si="84"/>
        <v/>
      </c>
      <c r="AJ187" s="89" t="str">
        <f t="shared" si="85"/>
        <v/>
      </c>
      <c r="AK187" s="52"/>
      <c r="AL187" s="89" t="str">
        <f t="shared" si="86"/>
        <v/>
      </c>
      <c r="AM187" s="89" t="str">
        <f t="shared" si="87"/>
        <v/>
      </c>
      <c r="AN187" s="89" t="str">
        <f t="shared" si="88"/>
        <v/>
      </c>
      <c r="AO187" s="89" t="str">
        <f t="shared" si="89"/>
        <v/>
      </c>
      <c r="AP187" s="89" t="str">
        <f t="shared" si="90"/>
        <v/>
      </c>
      <c r="AQ187" s="52"/>
      <c r="AR187" s="89" t="str">
        <f t="shared" si="91"/>
        <v/>
      </c>
      <c r="AS187" s="89" t="str">
        <f t="shared" si="92"/>
        <v/>
      </c>
      <c r="AT187" s="89" t="str">
        <f t="shared" si="93"/>
        <v/>
      </c>
      <c r="AU187" s="89" t="str">
        <f t="shared" si="94"/>
        <v/>
      </c>
      <c r="AV187" s="89" t="str">
        <f t="shared" si="95"/>
        <v/>
      </c>
    </row>
    <row r="188" spans="5:48" x14ac:dyDescent="0.25">
      <c r="E188" s="69"/>
      <c r="F188" s="69"/>
      <c r="G188" s="69"/>
      <c r="H188" s="70"/>
      <c r="I188" s="69"/>
      <c r="J188" s="69"/>
      <c r="K188" s="69"/>
      <c r="L188" s="70"/>
      <c r="M188" s="69"/>
      <c r="N188" s="69"/>
      <c r="O188" s="69"/>
      <c r="P188" s="70"/>
      <c r="Q188" s="69"/>
      <c r="R188" s="69"/>
      <c r="S188" s="69"/>
      <c r="T188" s="70"/>
      <c r="U188" s="69"/>
      <c r="V188" s="69"/>
      <c r="W188" s="69"/>
      <c r="AE188" s="88" t="str">
        <f t="shared" si="80"/>
        <v/>
      </c>
      <c r="AF188" s="89" t="str">
        <f t="shared" si="81"/>
        <v/>
      </c>
      <c r="AG188" s="89" t="str">
        <f t="shared" si="82"/>
        <v/>
      </c>
      <c r="AH188" s="89" t="str">
        <f t="shared" si="83"/>
        <v/>
      </c>
      <c r="AI188" s="89" t="str">
        <f t="shared" si="84"/>
        <v/>
      </c>
      <c r="AJ188" s="89" t="str">
        <f t="shared" si="85"/>
        <v/>
      </c>
      <c r="AK188" s="52"/>
      <c r="AL188" s="89" t="str">
        <f t="shared" si="86"/>
        <v/>
      </c>
      <c r="AM188" s="89" t="str">
        <f t="shared" si="87"/>
        <v/>
      </c>
      <c r="AN188" s="89" t="str">
        <f t="shared" si="88"/>
        <v/>
      </c>
      <c r="AO188" s="89" t="str">
        <f t="shared" si="89"/>
        <v/>
      </c>
      <c r="AP188" s="89" t="str">
        <f t="shared" si="90"/>
        <v/>
      </c>
      <c r="AQ188" s="52"/>
      <c r="AR188" s="89" t="str">
        <f t="shared" si="91"/>
        <v/>
      </c>
      <c r="AS188" s="89" t="str">
        <f t="shared" si="92"/>
        <v/>
      </c>
      <c r="AT188" s="89" t="str">
        <f t="shared" si="93"/>
        <v/>
      </c>
      <c r="AU188" s="89" t="str">
        <f t="shared" si="94"/>
        <v/>
      </c>
      <c r="AV188" s="89" t="str">
        <f t="shared" si="95"/>
        <v/>
      </c>
    </row>
    <row r="189" spans="5:48" x14ac:dyDescent="0.25">
      <c r="E189" s="69"/>
      <c r="F189" s="69"/>
      <c r="G189" s="69"/>
      <c r="H189" s="70"/>
      <c r="I189" s="69"/>
      <c r="J189" s="69"/>
      <c r="K189" s="69"/>
      <c r="L189" s="70"/>
      <c r="M189" s="69"/>
      <c r="N189" s="69"/>
      <c r="O189" s="69"/>
      <c r="P189" s="70"/>
      <c r="Q189" s="69"/>
      <c r="R189" s="69"/>
      <c r="S189" s="69"/>
      <c r="T189" s="70"/>
      <c r="U189" s="69"/>
      <c r="V189" s="69"/>
      <c r="W189" s="69"/>
      <c r="AE189" s="88" t="str">
        <f t="shared" ref="AE189:AE220" si="96">IF(OR(B189&lt;&gt;"", B189&lt;&gt;0), B189, "")</f>
        <v/>
      </c>
      <c r="AF189" s="89" t="str">
        <f t="shared" ref="AF189:AF220" si="97">IF(OR(E189&lt;&gt;"", E189&lt;&gt;0), E189, "")</f>
        <v/>
      </c>
      <c r="AG189" s="89" t="str">
        <f t="shared" ref="AG189:AG220" si="98">IF(OR(I189&lt;&gt;"", I189&lt;&gt;0), I189, "")</f>
        <v/>
      </c>
      <c r="AH189" s="89" t="str">
        <f t="shared" ref="AH189:AH220" si="99">IF(OR(M189&lt;&gt;"", M189&lt;&gt;0), M189, "")</f>
        <v/>
      </c>
      <c r="AI189" s="89" t="str">
        <f t="shared" ref="AI189:AI220" si="100">IF(OR(Q189&lt;&gt;"", Q189&lt;&gt;0), Q189, "")</f>
        <v/>
      </c>
      <c r="AJ189" s="89" t="str">
        <f t="shared" ref="AJ189:AJ220" si="101">IF(OR(U189&lt;&gt;"", U189&lt;&gt;0), U189, "")</f>
        <v/>
      </c>
      <c r="AK189" s="52"/>
      <c r="AL189" s="89" t="str">
        <f t="shared" ref="AL189:AL220" si="102">IF(OR(F189&lt;&gt;"", F189&lt;&gt;0), F189, "")</f>
        <v/>
      </c>
      <c r="AM189" s="89" t="str">
        <f t="shared" ref="AM189:AM220" si="103">IF(OR(J189&lt;&gt;"", J189&lt;&gt;0), J189, "")</f>
        <v/>
      </c>
      <c r="AN189" s="89" t="str">
        <f t="shared" ref="AN189:AN220" si="104">IF(OR(N189&lt;&gt;"", N189&lt;&gt;0), N189, "")</f>
        <v/>
      </c>
      <c r="AO189" s="89" t="str">
        <f t="shared" ref="AO189:AO220" si="105">IF(OR(R189&lt;&gt;"", R189&lt;&gt;0), R189, "")</f>
        <v/>
      </c>
      <c r="AP189" s="89" t="str">
        <f t="shared" ref="AP189:AP220" si="106">IF(OR(V189&lt;&gt;"", V189&lt;&gt;0), V189, "")</f>
        <v/>
      </c>
      <c r="AQ189" s="52"/>
      <c r="AR189" s="89" t="str">
        <f t="shared" ref="AR189:AR220" si="107">IF(OR(G189&lt;&gt;"", G189&lt;&gt;0), G189, "")</f>
        <v/>
      </c>
      <c r="AS189" s="89" t="str">
        <f t="shared" ref="AS189:AS220" si="108">IF(OR(K189&lt;&gt;"", K189&lt;&gt;0), K189, "")</f>
        <v/>
      </c>
      <c r="AT189" s="89" t="str">
        <f t="shared" ref="AT189:AT220" si="109">IF(OR(O189&lt;&gt;"", O189&lt;&gt;0), O189, "")</f>
        <v/>
      </c>
      <c r="AU189" s="89" t="str">
        <f t="shared" ref="AU189:AU220" si="110">IF(OR(S189&lt;&gt;"", S189&lt;&gt;0), S189, "")</f>
        <v/>
      </c>
      <c r="AV189" s="89" t="str">
        <f t="shared" ref="AV189:AV220" si="111">IF(OR(W189&lt;&gt;"", W189&lt;&gt;0), W189, "")</f>
        <v/>
      </c>
    </row>
    <row r="190" spans="5:48" x14ac:dyDescent="0.25">
      <c r="E190" s="69"/>
      <c r="F190" s="69"/>
      <c r="G190" s="69"/>
      <c r="H190" s="70"/>
      <c r="I190" s="69"/>
      <c r="J190" s="69"/>
      <c r="K190" s="69"/>
      <c r="L190" s="70"/>
      <c r="M190" s="69"/>
      <c r="N190" s="69"/>
      <c r="O190" s="69"/>
      <c r="P190" s="70"/>
      <c r="Q190" s="69"/>
      <c r="R190" s="69"/>
      <c r="S190" s="69"/>
      <c r="T190" s="70"/>
      <c r="U190" s="69"/>
      <c r="V190" s="69"/>
      <c r="W190" s="69"/>
      <c r="AE190" s="88" t="str">
        <f t="shared" si="96"/>
        <v/>
      </c>
      <c r="AF190" s="89" t="str">
        <f t="shared" si="97"/>
        <v/>
      </c>
      <c r="AG190" s="89" t="str">
        <f t="shared" si="98"/>
        <v/>
      </c>
      <c r="AH190" s="89" t="str">
        <f t="shared" si="99"/>
        <v/>
      </c>
      <c r="AI190" s="89" t="str">
        <f t="shared" si="100"/>
        <v/>
      </c>
      <c r="AJ190" s="89" t="str">
        <f t="shared" si="101"/>
        <v/>
      </c>
      <c r="AK190" s="52"/>
      <c r="AL190" s="89" t="str">
        <f t="shared" si="102"/>
        <v/>
      </c>
      <c r="AM190" s="89" t="str">
        <f t="shared" si="103"/>
        <v/>
      </c>
      <c r="AN190" s="89" t="str">
        <f t="shared" si="104"/>
        <v/>
      </c>
      <c r="AO190" s="89" t="str">
        <f t="shared" si="105"/>
        <v/>
      </c>
      <c r="AP190" s="89" t="str">
        <f t="shared" si="106"/>
        <v/>
      </c>
      <c r="AQ190" s="52"/>
      <c r="AR190" s="89" t="str">
        <f t="shared" si="107"/>
        <v/>
      </c>
      <c r="AS190" s="89" t="str">
        <f t="shared" si="108"/>
        <v/>
      </c>
      <c r="AT190" s="89" t="str">
        <f t="shared" si="109"/>
        <v/>
      </c>
      <c r="AU190" s="89" t="str">
        <f t="shared" si="110"/>
        <v/>
      </c>
      <c r="AV190" s="89" t="str">
        <f t="shared" si="111"/>
        <v/>
      </c>
    </row>
    <row r="191" spans="5:48" x14ac:dyDescent="0.25">
      <c r="E191" s="69"/>
      <c r="F191" s="69"/>
      <c r="G191" s="69"/>
      <c r="H191" s="70"/>
      <c r="I191" s="69"/>
      <c r="J191" s="69"/>
      <c r="K191" s="69"/>
      <c r="L191" s="70"/>
      <c r="M191" s="69"/>
      <c r="N191" s="69"/>
      <c r="O191" s="69"/>
      <c r="P191" s="70"/>
      <c r="Q191" s="69"/>
      <c r="R191" s="69"/>
      <c r="S191" s="69"/>
      <c r="T191" s="70"/>
      <c r="U191" s="69"/>
      <c r="V191" s="69"/>
      <c r="W191" s="69"/>
      <c r="AE191" s="88" t="str">
        <f t="shared" si="96"/>
        <v/>
      </c>
      <c r="AF191" s="89" t="str">
        <f t="shared" si="97"/>
        <v/>
      </c>
      <c r="AG191" s="89" t="str">
        <f t="shared" si="98"/>
        <v/>
      </c>
      <c r="AH191" s="89" t="str">
        <f t="shared" si="99"/>
        <v/>
      </c>
      <c r="AI191" s="89" t="str">
        <f t="shared" si="100"/>
        <v/>
      </c>
      <c r="AJ191" s="89" t="str">
        <f t="shared" si="101"/>
        <v/>
      </c>
      <c r="AK191" s="52"/>
      <c r="AL191" s="89" t="str">
        <f t="shared" si="102"/>
        <v/>
      </c>
      <c r="AM191" s="89" t="str">
        <f t="shared" si="103"/>
        <v/>
      </c>
      <c r="AN191" s="89" t="str">
        <f t="shared" si="104"/>
        <v/>
      </c>
      <c r="AO191" s="89" t="str">
        <f t="shared" si="105"/>
        <v/>
      </c>
      <c r="AP191" s="89" t="str">
        <f t="shared" si="106"/>
        <v/>
      </c>
      <c r="AQ191" s="52"/>
      <c r="AR191" s="89" t="str">
        <f t="shared" si="107"/>
        <v/>
      </c>
      <c r="AS191" s="89" t="str">
        <f t="shared" si="108"/>
        <v/>
      </c>
      <c r="AT191" s="89" t="str">
        <f t="shared" si="109"/>
        <v/>
      </c>
      <c r="AU191" s="89" t="str">
        <f t="shared" si="110"/>
        <v/>
      </c>
      <c r="AV191" s="89" t="str">
        <f t="shared" si="111"/>
        <v/>
      </c>
    </row>
    <row r="192" spans="5:48" x14ac:dyDescent="0.25">
      <c r="E192" s="69"/>
      <c r="F192" s="69"/>
      <c r="G192" s="69"/>
      <c r="H192" s="70"/>
      <c r="I192" s="69"/>
      <c r="J192" s="69"/>
      <c r="K192" s="69"/>
      <c r="L192" s="70"/>
      <c r="M192" s="69"/>
      <c r="N192" s="69"/>
      <c r="O192" s="69"/>
      <c r="P192" s="70"/>
      <c r="Q192" s="69"/>
      <c r="R192" s="69"/>
      <c r="S192" s="69"/>
      <c r="T192" s="70"/>
      <c r="U192" s="69"/>
      <c r="V192" s="69"/>
      <c r="W192" s="69"/>
      <c r="AE192" s="88" t="str">
        <f t="shared" si="96"/>
        <v/>
      </c>
      <c r="AF192" s="89" t="str">
        <f t="shared" si="97"/>
        <v/>
      </c>
      <c r="AG192" s="89" t="str">
        <f t="shared" si="98"/>
        <v/>
      </c>
      <c r="AH192" s="89" t="str">
        <f t="shared" si="99"/>
        <v/>
      </c>
      <c r="AI192" s="89" t="str">
        <f t="shared" si="100"/>
        <v/>
      </c>
      <c r="AJ192" s="89" t="str">
        <f t="shared" si="101"/>
        <v/>
      </c>
      <c r="AK192" s="52"/>
      <c r="AL192" s="89" t="str">
        <f t="shared" si="102"/>
        <v/>
      </c>
      <c r="AM192" s="89" t="str">
        <f t="shared" si="103"/>
        <v/>
      </c>
      <c r="AN192" s="89" t="str">
        <f t="shared" si="104"/>
        <v/>
      </c>
      <c r="AO192" s="89" t="str">
        <f t="shared" si="105"/>
        <v/>
      </c>
      <c r="AP192" s="89" t="str">
        <f t="shared" si="106"/>
        <v/>
      </c>
      <c r="AQ192" s="52"/>
      <c r="AR192" s="89" t="str">
        <f t="shared" si="107"/>
        <v/>
      </c>
      <c r="AS192" s="89" t="str">
        <f t="shared" si="108"/>
        <v/>
      </c>
      <c r="AT192" s="89" t="str">
        <f t="shared" si="109"/>
        <v/>
      </c>
      <c r="AU192" s="89" t="str">
        <f t="shared" si="110"/>
        <v/>
      </c>
      <c r="AV192" s="89" t="str">
        <f t="shared" si="111"/>
        <v/>
      </c>
    </row>
    <row r="193" spans="31:48" x14ac:dyDescent="0.25">
      <c r="AE193" s="88" t="str">
        <f t="shared" si="96"/>
        <v/>
      </c>
      <c r="AF193" s="89" t="str">
        <f t="shared" si="97"/>
        <v/>
      </c>
      <c r="AG193" s="89" t="str">
        <f t="shared" si="98"/>
        <v/>
      </c>
      <c r="AH193" s="89" t="str">
        <f t="shared" si="99"/>
        <v/>
      </c>
      <c r="AI193" s="89" t="str">
        <f t="shared" si="100"/>
        <v/>
      </c>
      <c r="AJ193" s="89" t="str">
        <f t="shared" si="101"/>
        <v/>
      </c>
      <c r="AK193" s="52"/>
      <c r="AL193" s="89" t="str">
        <f t="shared" si="102"/>
        <v/>
      </c>
      <c r="AM193" s="89" t="str">
        <f t="shared" si="103"/>
        <v/>
      </c>
      <c r="AN193" s="89" t="str">
        <f t="shared" si="104"/>
        <v/>
      </c>
      <c r="AO193" s="89" t="str">
        <f t="shared" si="105"/>
        <v/>
      </c>
      <c r="AP193" s="89" t="str">
        <f t="shared" si="106"/>
        <v/>
      </c>
      <c r="AQ193" s="52"/>
      <c r="AR193" s="89" t="str">
        <f t="shared" si="107"/>
        <v/>
      </c>
      <c r="AS193" s="89" t="str">
        <f t="shared" si="108"/>
        <v/>
      </c>
      <c r="AT193" s="89" t="str">
        <f t="shared" si="109"/>
        <v/>
      </c>
      <c r="AU193" s="89" t="str">
        <f t="shared" si="110"/>
        <v/>
      </c>
      <c r="AV193" s="89" t="str">
        <f t="shared" si="111"/>
        <v/>
      </c>
    </row>
    <row r="194" spans="31:48" x14ac:dyDescent="0.25">
      <c r="AE194" s="88" t="str">
        <f t="shared" si="96"/>
        <v/>
      </c>
      <c r="AF194" s="89" t="str">
        <f t="shared" si="97"/>
        <v/>
      </c>
      <c r="AG194" s="89" t="str">
        <f t="shared" si="98"/>
        <v/>
      </c>
      <c r="AH194" s="89" t="str">
        <f t="shared" si="99"/>
        <v/>
      </c>
      <c r="AI194" s="89" t="str">
        <f t="shared" si="100"/>
        <v/>
      </c>
      <c r="AJ194" s="89" t="str">
        <f t="shared" si="101"/>
        <v/>
      </c>
      <c r="AK194" s="52"/>
      <c r="AL194" s="89" t="str">
        <f t="shared" si="102"/>
        <v/>
      </c>
      <c r="AM194" s="89" t="str">
        <f t="shared" si="103"/>
        <v/>
      </c>
      <c r="AN194" s="89" t="str">
        <f t="shared" si="104"/>
        <v/>
      </c>
      <c r="AO194" s="89" t="str">
        <f t="shared" si="105"/>
        <v/>
      </c>
      <c r="AP194" s="89" t="str">
        <f t="shared" si="106"/>
        <v/>
      </c>
      <c r="AQ194" s="52"/>
      <c r="AR194" s="89" t="str">
        <f t="shared" si="107"/>
        <v/>
      </c>
      <c r="AS194" s="89" t="str">
        <f t="shared" si="108"/>
        <v/>
      </c>
      <c r="AT194" s="89" t="str">
        <f t="shared" si="109"/>
        <v/>
      </c>
      <c r="AU194" s="89" t="str">
        <f t="shared" si="110"/>
        <v/>
      </c>
      <c r="AV194" s="89" t="str">
        <f t="shared" si="111"/>
        <v/>
      </c>
    </row>
    <row r="195" spans="31:48" x14ac:dyDescent="0.25">
      <c r="AE195" s="88" t="str">
        <f t="shared" si="96"/>
        <v/>
      </c>
      <c r="AF195" s="89" t="str">
        <f t="shared" si="97"/>
        <v/>
      </c>
      <c r="AG195" s="89" t="str">
        <f t="shared" si="98"/>
        <v/>
      </c>
      <c r="AH195" s="89" t="str">
        <f t="shared" si="99"/>
        <v/>
      </c>
      <c r="AI195" s="89" t="str">
        <f t="shared" si="100"/>
        <v/>
      </c>
      <c r="AJ195" s="89" t="str">
        <f t="shared" si="101"/>
        <v/>
      </c>
      <c r="AK195" s="52"/>
      <c r="AL195" s="89" t="str">
        <f t="shared" si="102"/>
        <v/>
      </c>
      <c r="AM195" s="89" t="str">
        <f t="shared" si="103"/>
        <v/>
      </c>
      <c r="AN195" s="89" t="str">
        <f t="shared" si="104"/>
        <v/>
      </c>
      <c r="AO195" s="89" t="str">
        <f t="shared" si="105"/>
        <v/>
      </c>
      <c r="AP195" s="89" t="str">
        <f t="shared" si="106"/>
        <v/>
      </c>
      <c r="AQ195" s="52"/>
      <c r="AR195" s="89" t="str">
        <f t="shared" si="107"/>
        <v/>
      </c>
      <c r="AS195" s="89" t="str">
        <f t="shared" si="108"/>
        <v/>
      </c>
      <c r="AT195" s="89" t="str">
        <f t="shared" si="109"/>
        <v/>
      </c>
      <c r="AU195" s="89" t="str">
        <f t="shared" si="110"/>
        <v/>
      </c>
      <c r="AV195" s="89" t="str">
        <f t="shared" si="111"/>
        <v/>
      </c>
    </row>
    <row r="196" spans="31:48" x14ac:dyDescent="0.25">
      <c r="AE196" s="88" t="str">
        <f t="shared" si="96"/>
        <v/>
      </c>
      <c r="AF196" s="89" t="str">
        <f t="shared" si="97"/>
        <v/>
      </c>
      <c r="AG196" s="89" t="str">
        <f t="shared" si="98"/>
        <v/>
      </c>
      <c r="AH196" s="89" t="str">
        <f t="shared" si="99"/>
        <v/>
      </c>
      <c r="AI196" s="89" t="str">
        <f t="shared" si="100"/>
        <v/>
      </c>
      <c r="AJ196" s="89" t="str">
        <f t="shared" si="101"/>
        <v/>
      </c>
      <c r="AK196" s="52"/>
      <c r="AL196" s="89" t="str">
        <f t="shared" si="102"/>
        <v/>
      </c>
      <c r="AM196" s="89" t="str">
        <f t="shared" si="103"/>
        <v/>
      </c>
      <c r="AN196" s="89" t="str">
        <f t="shared" si="104"/>
        <v/>
      </c>
      <c r="AO196" s="89" t="str">
        <f t="shared" si="105"/>
        <v/>
      </c>
      <c r="AP196" s="89" t="str">
        <f t="shared" si="106"/>
        <v/>
      </c>
      <c r="AQ196" s="52"/>
      <c r="AR196" s="89" t="str">
        <f t="shared" si="107"/>
        <v/>
      </c>
      <c r="AS196" s="89" t="str">
        <f t="shared" si="108"/>
        <v/>
      </c>
      <c r="AT196" s="89" t="str">
        <f t="shared" si="109"/>
        <v/>
      </c>
      <c r="AU196" s="89" t="str">
        <f t="shared" si="110"/>
        <v/>
      </c>
      <c r="AV196" s="89" t="str">
        <f t="shared" si="111"/>
        <v/>
      </c>
    </row>
    <row r="197" spans="31:48" x14ac:dyDescent="0.25">
      <c r="AE197" s="88" t="str">
        <f t="shared" si="96"/>
        <v/>
      </c>
      <c r="AF197" s="89" t="str">
        <f t="shared" si="97"/>
        <v/>
      </c>
      <c r="AG197" s="89" t="str">
        <f t="shared" si="98"/>
        <v/>
      </c>
      <c r="AH197" s="89" t="str">
        <f t="shared" si="99"/>
        <v/>
      </c>
      <c r="AI197" s="89" t="str">
        <f t="shared" si="100"/>
        <v/>
      </c>
      <c r="AJ197" s="89" t="str">
        <f t="shared" si="101"/>
        <v/>
      </c>
      <c r="AK197" s="52"/>
      <c r="AL197" s="89" t="str">
        <f t="shared" si="102"/>
        <v/>
      </c>
      <c r="AM197" s="89" t="str">
        <f t="shared" si="103"/>
        <v/>
      </c>
      <c r="AN197" s="89" t="str">
        <f t="shared" si="104"/>
        <v/>
      </c>
      <c r="AO197" s="89" t="str">
        <f t="shared" si="105"/>
        <v/>
      </c>
      <c r="AP197" s="89" t="str">
        <f t="shared" si="106"/>
        <v/>
      </c>
      <c r="AQ197" s="52"/>
      <c r="AR197" s="89" t="str">
        <f t="shared" si="107"/>
        <v/>
      </c>
      <c r="AS197" s="89" t="str">
        <f t="shared" si="108"/>
        <v/>
      </c>
      <c r="AT197" s="89" t="str">
        <f t="shared" si="109"/>
        <v/>
      </c>
      <c r="AU197" s="89" t="str">
        <f t="shared" si="110"/>
        <v/>
      </c>
      <c r="AV197" s="89" t="str">
        <f t="shared" si="111"/>
        <v/>
      </c>
    </row>
    <row r="198" spans="31:48" x14ac:dyDescent="0.25">
      <c r="AE198" s="88" t="str">
        <f t="shared" si="96"/>
        <v/>
      </c>
      <c r="AF198" s="89" t="str">
        <f t="shared" si="97"/>
        <v/>
      </c>
      <c r="AG198" s="89" t="str">
        <f t="shared" si="98"/>
        <v/>
      </c>
      <c r="AH198" s="89" t="str">
        <f t="shared" si="99"/>
        <v/>
      </c>
      <c r="AI198" s="89" t="str">
        <f t="shared" si="100"/>
        <v/>
      </c>
      <c r="AJ198" s="89" t="str">
        <f t="shared" si="101"/>
        <v/>
      </c>
      <c r="AK198" s="52"/>
      <c r="AL198" s="89" t="str">
        <f t="shared" si="102"/>
        <v/>
      </c>
      <c r="AM198" s="89" t="str">
        <f t="shared" si="103"/>
        <v/>
      </c>
      <c r="AN198" s="89" t="str">
        <f t="shared" si="104"/>
        <v/>
      </c>
      <c r="AO198" s="89" t="str">
        <f t="shared" si="105"/>
        <v/>
      </c>
      <c r="AP198" s="89" t="str">
        <f t="shared" si="106"/>
        <v/>
      </c>
      <c r="AQ198" s="52"/>
      <c r="AR198" s="89" t="str">
        <f t="shared" si="107"/>
        <v/>
      </c>
      <c r="AS198" s="89" t="str">
        <f t="shared" si="108"/>
        <v/>
      </c>
      <c r="AT198" s="89" t="str">
        <f t="shared" si="109"/>
        <v/>
      </c>
      <c r="AU198" s="89" t="str">
        <f t="shared" si="110"/>
        <v/>
      </c>
      <c r="AV198" s="89" t="str">
        <f t="shared" si="111"/>
        <v/>
      </c>
    </row>
    <row r="199" spans="31:48" x14ac:dyDescent="0.25">
      <c r="AE199" s="88" t="str">
        <f t="shared" si="96"/>
        <v/>
      </c>
      <c r="AF199" s="89" t="str">
        <f t="shared" si="97"/>
        <v/>
      </c>
      <c r="AG199" s="89" t="str">
        <f t="shared" si="98"/>
        <v/>
      </c>
      <c r="AH199" s="89" t="str">
        <f t="shared" si="99"/>
        <v/>
      </c>
      <c r="AI199" s="89" t="str">
        <f t="shared" si="100"/>
        <v/>
      </c>
      <c r="AJ199" s="89" t="str">
        <f t="shared" si="101"/>
        <v/>
      </c>
      <c r="AK199" s="52"/>
      <c r="AL199" s="89" t="str">
        <f t="shared" si="102"/>
        <v/>
      </c>
      <c r="AM199" s="89" t="str">
        <f t="shared" si="103"/>
        <v/>
      </c>
      <c r="AN199" s="89" t="str">
        <f t="shared" si="104"/>
        <v/>
      </c>
      <c r="AO199" s="89" t="str">
        <f t="shared" si="105"/>
        <v/>
      </c>
      <c r="AP199" s="89" t="str">
        <f t="shared" si="106"/>
        <v/>
      </c>
      <c r="AQ199" s="52"/>
      <c r="AR199" s="89" t="str">
        <f t="shared" si="107"/>
        <v/>
      </c>
      <c r="AS199" s="89" t="str">
        <f t="shared" si="108"/>
        <v/>
      </c>
      <c r="AT199" s="89" t="str">
        <f t="shared" si="109"/>
        <v/>
      </c>
      <c r="AU199" s="89" t="str">
        <f t="shared" si="110"/>
        <v/>
      </c>
      <c r="AV199" s="89" t="str">
        <f t="shared" si="111"/>
        <v/>
      </c>
    </row>
    <row r="200" spans="31:48" x14ac:dyDescent="0.25">
      <c r="AE200" s="88" t="str">
        <f t="shared" si="96"/>
        <v/>
      </c>
      <c r="AF200" s="89" t="str">
        <f t="shared" si="97"/>
        <v/>
      </c>
      <c r="AG200" s="89" t="str">
        <f t="shared" si="98"/>
        <v/>
      </c>
      <c r="AH200" s="89" t="str">
        <f t="shared" si="99"/>
        <v/>
      </c>
      <c r="AI200" s="89" t="str">
        <f t="shared" si="100"/>
        <v/>
      </c>
      <c r="AJ200" s="89" t="str">
        <f t="shared" si="101"/>
        <v/>
      </c>
      <c r="AK200" s="52"/>
      <c r="AL200" s="89" t="str">
        <f t="shared" si="102"/>
        <v/>
      </c>
      <c r="AM200" s="89" t="str">
        <f t="shared" si="103"/>
        <v/>
      </c>
      <c r="AN200" s="89" t="str">
        <f t="shared" si="104"/>
        <v/>
      </c>
      <c r="AO200" s="89" t="str">
        <f t="shared" si="105"/>
        <v/>
      </c>
      <c r="AP200" s="89" t="str">
        <f t="shared" si="106"/>
        <v/>
      </c>
      <c r="AQ200" s="52"/>
      <c r="AR200" s="89" t="str">
        <f t="shared" si="107"/>
        <v/>
      </c>
      <c r="AS200" s="89" t="str">
        <f t="shared" si="108"/>
        <v/>
      </c>
      <c r="AT200" s="89" t="str">
        <f t="shared" si="109"/>
        <v/>
      </c>
      <c r="AU200" s="89" t="str">
        <f t="shared" si="110"/>
        <v/>
      </c>
      <c r="AV200" s="89" t="str">
        <f t="shared" si="111"/>
        <v/>
      </c>
    </row>
    <row r="201" spans="31:48" x14ac:dyDescent="0.25">
      <c r="AE201" s="88" t="str">
        <f t="shared" si="96"/>
        <v/>
      </c>
      <c r="AF201" s="89" t="str">
        <f t="shared" si="97"/>
        <v/>
      </c>
      <c r="AG201" s="89" t="str">
        <f t="shared" si="98"/>
        <v/>
      </c>
      <c r="AH201" s="89" t="str">
        <f t="shared" si="99"/>
        <v/>
      </c>
      <c r="AI201" s="89" t="str">
        <f t="shared" si="100"/>
        <v/>
      </c>
      <c r="AJ201" s="89" t="str">
        <f t="shared" si="101"/>
        <v/>
      </c>
      <c r="AK201" s="52"/>
      <c r="AL201" s="89" t="str">
        <f t="shared" si="102"/>
        <v/>
      </c>
      <c r="AM201" s="89" t="str">
        <f t="shared" si="103"/>
        <v/>
      </c>
      <c r="AN201" s="89" t="str">
        <f t="shared" si="104"/>
        <v/>
      </c>
      <c r="AO201" s="89" t="str">
        <f t="shared" si="105"/>
        <v/>
      </c>
      <c r="AP201" s="89" t="str">
        <f t="shared" si="106"/>
        <v/>
      </c>
      <c r="AQ201" s="52"/>
      <c r="AR201" s="89" t="str">
        <f t="shared" si="107"/>
        <v/>
      </c>
      <c r="AS201" s="89" t="str">
        <f t="shared" si="108"/>
        <v/>
      </c>
      <c r="AT201" s="89" t="str">
        <f t="shared" si="109"/>
        <v/>
      </c>
      <c r="AU201" s="89" t="str">
        <f t="shared" si="110"/>
        <v/>
      </c>
      <c r="AV201" s="89" t="str">
        <f t="shared" si="111"/>
        <v/>
      </c>
    </row>
    <row r="202" spans="31:48" x14ac:dyDescent="0.25">
      <c r="AE202" s="88" t="str">
        <f t="shared" si="96"/>
        <v/>
      </c>
      <c r="AF202" s="89" t="str">
        <f t="shared" si="97"/>
        <v/>
      </c>
      <c r="AG202" s="89" t="str">
        <f t="shared" si="98"/>
        <v/>
      </c>
      <c r="AH202" s="89" t="str">
        <f t="shared" si="99"/>
        <v/>
      </c>
      <c r="AI202" s="89" t="str">
        <f t="shared" si="100"/>
        <v/>
      </c>
      <c r="AJ202" s="89" t="str">
        <f t="shared" si="101"/>
        <v/>
      </c>
      <c r="AK202" s="52"/>
      <c r="AL202" s="89" t="str">
        <f t="shared" si="102"/>
        <v/>
      </c>
      <c r="AM202" s="89" t="str">
        <f t="shared" si="103"/>
        <v/>
      </c>
      <c r="AN202" s="89" t="str">
        <f t="shared" si="104"/>
        <v/>
      </c>
      <c r="AO202" s="89" t="str">
        <f t="shared" si="105"/>
        <v/>
      </c>
      <c r="AP202" s="89" t="str">
        <f t="shared" si="106"/>
        <v/>
      </c>
      <c r="AQ202" s="52"/>
      <c r="AR202" s="89" t="str">
        <f t="shared" si="107"/>
        <v/>
      </c>
      <c r="AS202" s="89" t="str">
        <f t="shared" si="108"/>
        <v/>
      </c>
      <c r="AT202" s="89" t="str">
        <f t="shared" si="109"/>
        <v/>
      </c>
      <c r="AU202" s="89" t="str">
        <f t="shared" si="110"/>
        <v/>
      </c>
      <c r="AV202" s="89" t="str">
        <f t="shared" si="111"/>
        <v/>
      </c>
    </row>
    <row r="203" spans="31:48" x14ac:dyDescent="0.25">
      <c r="AE203" s="88" t="str">
        <f t="shared" si="96"/>
        <v/>
      </c>
      <c r="AF203" s="89" t="str">
        <f t="shared" si="97"/>
        <v/>
      </c>
      <c r="AG203" s="89" t="str">
        <f t="shared" si="98"/>
        <v/>
      </c>
      <c r="AH203" s="89" t="str">
        <f t="shared" si="99"/>
        <v/>
      </c>
      <c r="AI203" s="89" t="str">
        <f t="shared" si="100"/>
        <v/>
      </c>
      <c r="AJ203" s="89" t="str">
        <f t="shared" si="101"/>
        <v/>
      </c>
      <c r="AK203" s="52"/>
      <c r="AL203" s="89" t="str">
        <f t="shared" si="102"/>
        <v/>
      </c>
      <c r="AM203" s="89" t="str">
        <f t="shared" si="103"/>
        <v/>
      </c>
      <c r="AN203" s="89" t="str">
        <f t="shared" si="104"/>
        <v/>
      </c>
      <c r="AO203" s="89" t="str">
        <f t="shared" si="105"/>
        <v/>
      </c>
      <c r="AP203" s="89" t="str">
        <f t="shared" si="106"/>
        <v/>
      </c>
      <c r="AQ203" s="52"/>
      <c r="AR203" s="89" t="str">
        <f t="shared" si="107"/>
        <v/>
      </c>
      <c r="AS203" s="89" t="str">
        <f t="shared" si="108"/>
        <v/>
      </c>
      <c r="AT203" s="89" t="str">
        <f t="shared" si="109"/>
        <v/>
      </c>
      <c r="AU203" s="89" t="str">
        <f t="shared" si="110"/>
        <v/>
      </c>
      <c r="AV203" s="89" t="str">
        <f t="shared" si="111"/>
        <v/>
      </c>
    </row>
    <row r="204" spans="31:48" x14ac:dyDescent="0.25">
      <c r="AE204" s="88" t="str">
        <f t="shared" si="96"/>
        <v/>
      </c>
      <c r="AF204" s="89" t="str">
        <f t="shared" si="97"/>
        <v/>
      </c>
      <c r="AG204" s="89" t="str">
        <f t="shared" si="98"/>
        <v/>
      </c>
      <c r="AH204" s="89" t="str">
        <f t="shared" si="99"/>
        <v/>
      </c>
      <c r="AI204" s="89" t="str">
        <f t="shared" si="100"/>
        <v/>
      </c>
      <c r="AJ204" s="89" t="str">
        <f t="shared" si="101"/>
        <v/>
      </c>
      <c r="AK204" s="52"/>
      <c r="AL204" s="89" t="str">
        <f t="shared" si="102"/>
        <v/>
      </c>
      <c r="AM204" s="89" t="str">
        <f t="shared" si="103"/>
        <v/>
      </c>
      <c r="AN204" s="89" t="str">
        <f t="shared" si="104"/>
        <v/>
      </c>
      <c r="AO204" s="89" t="str">
        <f t="shared" si="105"/>
        <v/>
      </c>
      <c r="AP204" s="89" t="str">
        <f t="shared" si="106"/>
        <v/>
      </c>
      <c r="AQ204" s="52"/>
      <c r="AR204" s="89" t="str">
        <f t="shared" si="107"/>
        <v/>
      </c>
      <c r="AS204" s="89" t="str">
        <f t="shared" si="108"/>
        <v/>
      </c>
      <c r="AT204" s="89" t="str">
        <f t="shared" si="109"/>
        <v/>
      </c>
      <c r="AU204" s="89" t="str">
        <f t="shared" si="110"/>
        <v/>
      </c>
      <c r="AV204" s="89" t="str">
        <f t="shared" si="111"/>
        <v/>
      </c>
    </row>
    <row r="205" spans="31:48" x14ac:dyDescent="0.25">
      <c r="AE205" s="88" t="str">
        <f t="shared" si="96"/>
        <v/>
      </c>
      <c r="AF205" s="89" t="str">
        <f t="shared" si="97"/>
        <v/>
      </c>
      <c r="AG205" s="89" t="str">
        <f t="shared" si="98"/>
        <v/>
      </c>
      <c r="AH205" s="89" t="str">
        <f t="shared" si="99"/>
        <v/>
      </c>
      <c r="AI205" s="89" t="str">
        <f t="shared" si="100"/>
        <v/>
      </c>
      <c r="AJ205" s="89" t="str">
        <f t="shared" si="101"/>
        <v/>
      </c>
      <c r="AK205" s="52"/>
      <c r="AL205" s="89" t="str">
        <f t="shared" si="102"/>
        <v/>
      </c>
      <c r="AM205" s="89" t="str">
        <f t="shared" si="103"/>
        <v/>
      </c>
      <c r="AN205" s="89" t="str">
        <f t="shared" si="104"/>
        <v/>
      </c>
      <c r="AO205" s="89" t="str">
        <f t="shared" si="105"/>
        <v/>
      </c>
      <c r="AP205" s="89" t="str">
        <f t="shared" si="106"/>
        <v/>
      </c>
      <c r="AQ205" s="52"/>
      <c r="AR205" s="89" t="str">
        <f t="shared" si="107"/>
        <v/>
      </c>
      <c r="AS205" s="89" t="str">
        <f t="shared" si="108"/>
        <v/>
      </c>
      <c r="AT205" s="89" t="str">
        <f t="shared" si="109"/>
        <v/>
      </c>
      <c r="AU205" s="89" t="str">
        <f t="shared" si="110"/>
        <v/>
      </c>
      <c r="AV205" s="89" t="str">
        <f t="shared" si="111"/>
        <v/>
      </c>
    </row>
    <row r="206" spans="31:48" x14ac:dyDescent="0.25">
      <c r="AE206" s="88" t="str">
        <f t="shared" si="96"/>
        <v/>
      </c>
      <c r="AF206" s="89" t="str">
        <f t="shared" si="97"/>
        <v/>
      </c>
      <c r="AG206" s="89" t="str">
        <f t="shared" si="98"/>
        <v/>
      </c>
      <c r="AH206" s="89" t="str">
        <f t="shared" si="99"/>
        <v/>
      </c>
      <c r="AI206" s="89" t="str">
        <f t="shared" si="100"/>
        <v/>
      </c>
      <c r="AJ206" s="89" t="str">
        <f t="shared" si="101"/>
        <v/>
      </c>
      <c r="AK206" s="52"/>
      <c r="AL206" s="89" t="str">
        <f t="shared" si="102"/>
        <v/>
      </c>
      <c r="AM206" s="89" t="str">
        <f t="shared" si="103"/>
        <v/>
      </c>
      <c r="AN206" s="89" t="str">
        <f t="shared" si="104"/>
        <v/>
      </c>
      <c r="AO206" s="89" t="str">
        <f t="shared" si="105"/>
        <v/>
      </c>
      <c r="AP206" s="89" t="str">
        <f t="shared" si="106"/>
        <v/>
      </c>
      <c r="AQ206" s="52"/>
      <c r="AR206" s="89" t="str">
        <f t="shared" si="107"/>
        <v/>
      </c>
      <c r="AS206" s="89" t="str">
        <f t="shared" si="108"/>
        <v/>
      </c>
      <c r="AT206" s="89" t="str">
        <f t="shared" si="109"/>
        <v/>
      </c>
      <c r="AU206" s="89" t="str">
        <f t="shared" si="110"/>
        <v/>
      </c>
      <c r="AV206" s="89" t="str">
        <f t="shared" si="111"/>
        <v/>
      </c>
    </row>
    <row r="207" spans="31:48" x14ac:dyDescent="0.25">
      <c r="AE207" s="88" t="str">
        <f t="shared" si="96"/>
        <v/>
      </c>
      <c r="AF207" s="89" t="str">
        <f t="shared" si="97"/>
        <v/>
      </c>
      <c r="AG207" s="89" t="str">
        <f t="shared" si="98"/>
        <v/>
      </c>
      <c r="AH207" s="89" t="str">
        <f t="shared" si="99"/>
        <v/>
      </c>
      <c r="AI207" s="89" t="str">
        <f t="shared" si="100"/>
        <v/>
      </c>
      <c r="AJ207" s="89" t="str">
        <f t="shared" si="101"/>
        <v/>
      </c>
      <c r="AK207" s="52"/>
      <c r="AL207" s="89" t="str">
        <f t="shared" si="102"/>
        <v/>
      </c>
      <c r="AM207" s="89" t="str">
        <f t="shared" si="103"/>
        <v/>
      </c>
      <c r="AN207" s="89" t="str">
        <f t="shared" si="104"/>
        <v/>
      </c>
      <c r="AO207" s="89" t="str">
        <f t="shared" si="105"/>
        <v/>
      </c>
      <c r="AP207" s="89" t="str">
        <f t="shared" si="106"/>
        <v/>
      </c>
      <c r="AQ207" s="52"/>
      <c r="AR207" s="89" t="str">
        <f t="shared" si="107"/>
        <v/>
      </c>
      <c r="AS207" s="89" t="str">
        <f t="shared" si="108"/>
        <v/>
      </c>
      <c r="AT207" s="89" t="str">
        <f t="shared" si="109"/>
        <v/>
      </c>
      <c r="AU207" s="89" t="str">
        <f t="shared" si="110"/>
        <v/>
      </c>
      <c r="AV207" s="89" t="str">
        <f t="shared" si="111"/>
        <v/>
      </c>
    </row>
    <row r="208" spans="31:48" x14ac:dyDescent="0.25">
      <c r="AE208" s="88" t="str">
        <f t="shared" si="96"/>
        <v/>
      </c>
      <c r="AF208" s="89" t="str">
        <f t="shared" si="97"/>
        <v/>
      </c>
      <c r="AG208" s="89" t="str">
        <f t="shared" si="98"/>
        <v/>
      </c>
      <c r="AH208" s="89" t="str">
        <f t="shared" si="99"/>
        <v/>
      </c>
      <c r="AI208" s="89" t="str">
        <f t="shared" si="100"/>
        <v/>
      </c>
      <c r="AJ208" s="89" t="str">
        <f t="shared" si="101"/>
        <v/>
      </c>
      <c r="AK208" s="52"/>
      <c r="AL208" s="89" t="str">
        <f t="shared" si="102"/>
        <v/>
      </c>
      <c r="AM208" s="89" t="str">
        <f t="shared" si="103"/>
        <v/>
      </c>
      <c r="AN208" s="89" t="str">
        <f t="shared" si="104"/>
        <v/>
      </c>
      <c r="AO208" s="89" t="str">
        <f t="shared" si="105"/>
        <v/>
      </c>
      <c r="AP208" s="89" t="str">
        <f t="shared" si="106"/>
        <v/>
      </c>
      <c r="AQ208" s="52"/>
      <c r="AR208" s="89" t="str">
        <f t="shared" si="107"/>
        <v/>
      </c>
      <c r="AS208" s="89" t="str">
        <f t="shared" si="108"/>
        <v/>
      </c>
      <c r="AT208" s="89" t="str">
        <f t="shared" si="109"/>
        <v/>
      </c>
      <c r="AU208" s="89" t="str">
        <f t="shared" si="110"/>
        <v/>
      </c>
      <c r="AV208" s="89" t="str">
        <f t="shared" si="111"/>
        <v/>
      </c>
    </row>
    <row r="209" spans="31:48" x14ac:dyDescent="0.25">
      <c r="AE209" s="88" t="str">
        <f t="shared" si="96"/>
        <v/>
      </c>
      <c r="AF209" s="89" t="str">
        <f t="shared" si="97"/>
        <v/>
      </c>
      <c r="AG209" s="89" t="str">
        <f t="shared" si="98"/>
        <v/>
      </c>
      <c r="AH209" s="89" t="str">
        <f t="shared" si="99"/>
        <v/>
      </c>
      <c r="AI209" s="89" t="str">
        <f t="shared" si="100"/>
        <v/>
      </c>
      <c r="AJ209" s="89" t="str">
        <f t="shared" si="101"/>
        <v/>
      </c>
      <c r="AK209" s="52"/>
      <c r="AL209" s="89" t="str">
        <f t="shared" si="102"/>
        <v/>
      </c>
      <c r="AM209" s="89" t="str">
        <f t="shared" si="103"/>
        <v/>
      </c>
      <c r="AN209" s="89" t="str">
        <f t="shared" si="104"/>
        <v/>
      </c>
      <c r="AO209" s="89" t="str">
        <f t="shared" si="105"/>
        <v/>
      </c>
      <c r="AP209" s="89" t="str">
        <f t="shared" si="106"/>
        <v/>
      </c>
      <c r="AQ209" s="52"/>
      <c r="AR209" s="89" t="str">
        <f t="shared" si="107"/>
        <v/>
      </c>
      <c r="AS209" s="89" t="str">
        <f t="shared" si="108"/>
        <v/>
      </c>
      <c r="AT209" s="89" t="str">
        <f t="shared" si="109"/>
        <v/>
      </c>
      <c r="AU209" s="89" t="str">
        <f t="shared" si="110"/>
        <v/>
      </c>
      <c r="AV209" s="89" t="str">
        <f t="shared" si="111"/>
        <v/>
      </c>
    </row>
    <row r="210" spans="31:48" x14ac:dyDescent="0.25">
      <c r="AE210" s="88" t="str">
        <f t="shared" si="96"/>
        <v/>
      </c>
      <c r="AF210" s="89" t="str">
        <f t="shared" si="97"/>
        <v/>
      </c>
      <c r="AG210" s="89" t="str">
        <f t="shared" si="98"/>
        <v/>
      </c>
      <c r="AH210" s="89" t="str">
        <f t="shared" si="99"/>
        <v/>
      </c>
      <c r="AI210" s="89" t="str">
        <f t="shared" si="100"/>
        <v/>
      </c>
      <c r="AJ210" s="89" t="str">
        <f t="shared" si="101"/>
        <v/>
      </c>
      <c r="AK210" s="52"/>
      <c r="AL210" s="89" t="str">
        <f t="shared" si="102"/>
        <v/>
      </c>
      <c r="AM210" s="89" t="str">
        <f t="shared" si="103"/>
        <v/>
      </c>
      <c r="AN210" s="89" t="str">
        <f t="shared" si="104"/>
        <v/>
      </c>
      <c r="AO210" s="89" t="str">
        <f t="shared" si="105"/>
        <v/>
      </c>
      <c r="AP210" s="89" t="str">
        <f t="shared" si="106"/>
        <v/>
      </c>
      <c r="AQ210" s="52"/>
      <c r="AR210" s="89" t="str">
        <f t="shared" si="107"/>
        <v/>
      </c>
      <c r="AS210" s="89" t="str">
        <f t="shared" si="108"/>
        <v/>
      </c>
      <c r="AT210" s="89" t="str">
        <f t="shared" si="109"/>
        <v/>
      </c>
      <c r="AU210" s="89" t="str">
        <f t="shared" si="110"/>
        <v/>
      </c>
      <c r="AV210" s="89" t="str">
        <f t="shared" si="111"/>
        <v/>
      </c>
    </row>
    <row r="211" spans="31:48" x14ac:dyDescent="0.25">
      <c r="AE211" s="88" t="str">
        <f t="shared" si="96"/>
        <v/>
      </c>
      <c r="AF211" s="89" t="str">
        <f t="shared" si="97"/>
        <v/>
      </c>
      <c r="AG211" s="89" t="str">
        <f t="shared" si="98"/>
        <v/>
      </c>
      <c r="AH211" s="89" t="str">
        <f t="shared" si="99"/>
        <v/>
      </c>
      <c r="AI211" s="89" t="str">
        <f t="shared" si="100"/>
        <v/>
      </c>
      <c r="AJ211" s="89" t="str">
        <f t="shared" si="101"/>
        <v/>
      </c>
      <c r="AK211" s="52"/>
      <c r="AL211" s="89" t="str">
        <f t="shared" si="102"/>
        <v/>
      </c>
      <c r="AM211" s="89" t="str">
        <f t="shared" si="103"/>
        <v/>
      </c>
      <c r="AN211" s="89" t="str">
        <f t="shared" si="104"/>
        <v/>
      </c>
      <c r="AO211" s="89" t="str">
        <f t="shared" si="105"/>
        <v/>
      </c>
      <c r="AP211" s="89" t="str">
        <f t="shared" si="106"/>
        <v/>
      </c>
      <c r="AQ211" s="52"/>
      <c r="AR211" s="89" t="str">
        <f t="shared" si="107"/>
        <v/>
      </c>
      <c r="AS211" s="89" t="str">
        <f t="shared" si="108"/>
        <v/>
      </c>
      <c r="AT211" s="89" t="str">
        <f t="shared" si="109"/>
        <v/>
      </c>
      <c r="AU211" s="89" t="str">
        <f t="shared" si="110"/>
        <v/>
      </c>
      <c r="AV211" s="89" t="str">
        <f t="shared" si="111"/>
        <v/>
      </c>
    </row>
    <row r="212" spans="31:48" x14ac:dyDescent="0.25">
      <c r="AE212" s="88" t="str">
        <f t="shared" si="96"/>
        <v/>
      </c>
      <c r="AF212" s="89" t="str">
        <f t="shared" si="97"/>
        <v/>
      </c>
      <c r="AG212" s="89" t="str">
        <f t="shared" si="98"/>
        <v/>
      </c>
      <c r="AH212" s="89" t="str">
        <f t="shared" si="99"/>
        <v/>
      </c>
      <c r="AI212" s="89" t="str">
        <f t="shared" si="100"/>
        <v/>
      </c>
      <c r="AJ212" s="89" t="str">
        <f t="shared" si="101"/>
        <v/>
      </c>
      <c r="AK212" s="52"/>
      <c r="AL212" s="89" t="str">
        <f t="shared" si="102"/>
        <v/>
      </c>
      <c r="AM212" s="89" t="str">
        <f t="shared" si="103"/>
        <v/>
      </c>
      <c r="AN212" s="89" t="str">
        <f t="shared" si="104"/>
        <v/>
      </c>
      <c r="AO212" s="89" t="str">
        <f t="shared" si="105"/>
        <v/>
      </c>
      <c r="AP212" s="89" t="str">
        <f t="shared" si="106"/>
        <v/>
      </c>
      <c r="AQ212" s="52"/>
      <c r="AR212" s="89" t="str">
        <f t="shared" si="107"/>
        <v/>
      </c>
      <c r="AS212" s="89" t="str">
        <f t="shared" si="108"/>
        <v/>
      </c>
      <c r="AT212" s="89" t="str">
        <f t="shared" si="109"/>
        <v/>
      </c>
      <c r="AU212" s="89" t="str">
        <f t="shared" si="110"/>
        <v/>
      </c>
      <c r="AV212" s="89" t="str">
        <f t="shared" si="111"/>
        <v/>
      </c>
    </row>
    <row r="213" spans="31:48" x14ac:dyDescent="0.25">
      <c r="AE213" s="88" t="str">
        <f t="shared" si="96"/>
        <v/>
      </c>
      <c r="AF213" s="89" t="str">
        <f t="shared" si="97"/>
        <v/>
      </c>
      <c r="AG213" s="89" t="str">
        <f t="shared" si="98"/>
        <v/>
      </c>
      <c r="AH213" s="89" t="str">
        <f t="shared" si="99"/>
        <v/>
      </c>
      <c r="AI213" s="89" t="str">
        <f t="shared" si="100"/>
        <v/>
      </c>
      <c r="AJ213" s="89" t="str">
        <f t="shared" si="101"/>
        <v/>
      </c>
      <c r="AK213" s="52"/>
      <c r="AL213" s="89" t="str">
        <f t="shared" si="102"/>
        <v/>
      </c>
      <c r="AM213" s="89" t="str">
        <f t="shared" si="103"/>
        <v/>
      </c>
      <c r="AN213" s="89" t="str">
        <f t="shared" si="104"/>
        <v/>
      </c>
      <c r="AO213" s="89" t="str">
        <f t="shared" si="105"/>
        <v/>
      </c>
      <c r="AP213" s="89" t="str">
        <f t="shared" si="106"/>
        <v/>
      </c>
      <c r="AQ213" s="52"/>
      <c r="AR213" s="89" t="str">
        <f t="shared" si="107"/>
        <v/>
      </c>
      <c r="AS213" s="89" t="str">
        <f t="shared" si="108"/>
        <v/>
      </c>
      <c r="AT213" s="89" t="str">
        <f t="shared" si="109"/>
        <v/>
      </c>
      <c r="AU213" s="89" t="str">
        <f t="shared" si="110"/>
        <v/>
      </c>
      <c r="AV213" s="89" t="str">
        <f t="shared" si="111"/>
        <v/>
      </c>
    </row>
    <row r="214" spans="31:48" x14ac:dyDescent="0.25">
      <c r="AE214" s="88" t="str">
        <f t="shared" si="96"/>
        <v/>
      </c>
      <c r="AF214" s="89" t="str">
        <f t="shared" si="97"/>
        <v/>
      </c>
      <c r="AG214" s="89" t="str">
        <f t="shared" si="98"/>
        <v/>
      </c>
      <c r="AH214" s="89" t="str">
        <f t="shared" si="99"/>
        <v/>
      </c>
      <c r="AI214" s="89" t="str">
        <f t="shared" si="100"/>
        <v/>
      </c>
      <c r="AJ214" s="89" t="str">
        <f t="shared" si="101"/>
        <v/>
      </c>
      <c r="AK214" s="52"/>
      <c r="AL214" s="89" t="str">
        <f t="shared" si="102"/>
        <v/>
      </c>
      <c r="AM214" s="89" t="str">
        <f t="shared" si="103"/>
        <v/>
      </c>
      <c r="AN214" s="89" t="str">
        <f t="shared" si="104"/>
        <v/>
      </c>
      <c r="AO214" s="89" t="str">
        <f t="shared" si="105"/>
        <v/>
      </c>
      <c r="AP214" s="89" t="str">
        <f t="shared" si="106"/>
        <v/>
      </c>
      <c r="AQ214" s="52"/>
      <c r="AR214" s="89" t="str">
        <f t="shared" si="107"/>
        <v/>
      </c>
      <c r="AS214" s="89" t="str">
        <f t="shared" si="108"/>
        <v/>
      </c>
      <c r="AT214" s="89" t="str">
        <f t="shared" si="109"/>
        <v/>
      </c>
      <c r="AU214" s="89" t="str">
        <f t="shared" si="110"/>
        <v/>
      </c>
      <c r="AV214" s="89" t="str">
        <f t="shared" si="111"/>
        <v/>
      </c>
    </row>
    <row r="215" spans="31:48" x14ac:dyDescent="0.25">
      <c r="AE215" s="88" t="str">
        <f t="shared" si="96"/>
        <v/>
      </c>
      <c r="AF215" s="89" t="str">
        <f t="shared" si="97"/>
        <v/>
      </c>
      <c r="AG215" s="89" t="str">
        <f t="shared" si="98"/>
        <v/>
      </c>
      <c r="AH215" s="89" t="str">
        <f t="shared" si="99"/>
        <v/>
      </c>
      <c r="AI215" s="89" t="str">
        <f t="shared" si="100"/>
        <v/>
      </c>
      <c r="AJ215" s="89" t="str">
        <f t="shared" si="101"/>
        <v/>
      </c>
      <c r="AK215" s="52"/>
      <c r="AL215" s="89" t="str">
        <f t="shared" si="102"/>
        <v/>
      </c>
      <c r="AM215" s="89" t="str">
        <f t="shared" si="103"/>
        <v/>
      </c>
      <c r="AN215" s="89" t="str">
        <f t="shared" si="104"/>
        <v/>
      </c>
      <c r="AO215" s="89" t="str">
        <f t="shared" si="105"/>
        <v/>
      </c>
      <c r="AP215" s="89" t="str">
        <f t="shared" si="106"/>
        <v/>
      </c>
      <c r="AQ215" s="52"/>
      <c r="AR215" s="89" t="str">
        <f t="shared" si="107"/>
        <v/>
      </c>
      <c r="AS215" s="89" t="str">
        <f t="shared" si="108"/>
        <v/>
      </c>
      <c r="AT215" s="89" t="str">
        <f t="shared" si="109"/>
        <v/>
      </c>
      <c r="AU215" s="89" t="str">
        <f t="shared" si="110"/>
        <v/>
      </c>
      <c r="AV215" s="89" t="str">
        <f t="shared" si="111"/>
        <v/>
      </c>
    </row>
    <row r="216" spans="31:48" x14ac:dyDescent="0.25">
      <c r="AE216" s="88" t="str">
        <f t="shared" si="96"/>
        <v/>
      </c>
      <c r="AF216" s="89" t="str">
        <f t="shared" si="97"/>
        <v/>
      </c>
      <c r="AG216" s="89" t="str">
        <f t="shared" si="98"/>
        <v/>
      </c>
      <c r="AH216" s="89" t="str">
        <f t="shared" si="99"/>
        <v/>
      </c>
      <c r="AI216" s="89" t="str">
        <f t="shared" si="100"/>
        <v/>
      </c>
      <c r="AJ216" s="89" t="str">
        <f t="shared" si="101"/>
        <v/>
      </c>
      <c r="AK216" s="52"/>
      <c r="AL216" s="89" t="str">
        <f t="shared" si="102"/>
        <v/>
      </c>
      <c r="AM216" s="89" t="str">
        <f t="shared" si="103"/>
        <v/>
      </c>
      <c r="AN216" s="89" t="str">
        <f t="shared" si="104"/>
        <v/>
      </c>
      <c r="AO216" s="89" t="str">
        <f t="shared" si="105"/>
        <v/>
      </c>
      <c r="AP216" s="89" t="str">
        <f t="shared" si="106"/>
        <v/>
      </c>
      <c r="AQ216" s="52"/>
      <c r="AR216" s="89" t="str">
        <f t="shared" si="107"/>
        <v/>
      </c>
      <c r="AS216" s="89" t="str">
        <f t="shared" si="108"/>
        <v/>
      </c>
      <c r="AT216" s="89" t="str">
        <f t="shared" si="109"/>
        <v/>
      </c>
      <c r="AU216" s="89" t="str">
        <f t="shared" si="110"/>
        <v/>
      </c>
      <c r="AV216" s="89" t="str">
        <f t="shared" si="111"/>
        <v/>
      </c>
    </row>
    <row r="217" spans="31:48" x14ac:dyDescent="0.25">
      <c r="AE217" s="88" t="str">
        <f t="shared" si="96"/>
        <v/>
      </c>
      <c r="AF217" s="89" t="str">
        <f t="shared" si="97"/>
        <v/>
      </c>
      <c r="AG217" s="89" t="str">
        <f t="shared" si="98"/>
        <v/>
      </c>
      <c r="AH217" s="89" t="str">
        <f t="shared" si="99"/>
        <v/>
      </c>
      <c r="AI217" s="89" t="str">
        <f t="shared" si="100"/>
        <v/>
      </c>
      <c r="AJ217" s="89" t="str">
        <f t="shared" si="101"/>
        <v/>
      </c>
      <c r="AK217" s="52"/>
      <c r="AL217" s="89" t="str">
        <f t="shared" si="102"/>
        <v/>
      </c>
      <c r="AM217" s="89" t="str">
        <f t="shared" si="103"/>
        <v/>
      </c>
      <c r="AN217" s="89" t="str">
        <f t="shared" si="104"/>
        <v/>
      </c>
      <c r="AO217" s="89" t="str">
        <f t="shared" si="105"/>
        <v/>
      </c>
      <c r="AP217" s="89" t="str">
        <f t="shared" si="106"/>
        <v/>
      </c>
      <c r="AQ217" s="52"/>
      <c r="AR217" s="89" t="str">
        <f t="shared" si="107"/>
        <v/>
      </c>
      <c r="AS217" s="89" t="str">
        <f t="shared" si="108"/>
        <v/>
      </c>
      <c r="AT217" s="89" t="str">
        <f t="shared" si="109"/>
        <v/>
      </c>
      <c r="AU217" s="89" t="str">
        <f t="shared" si="110"/>
        <v/>
      </c>
      <c r="AV217" s="89" t="str">
        <f t="shared" si="111"/>
        <v/>
      </c>
    </row>
    <row r="218" spans="31:48" x14ac:dyDescent="0.25">
      <c r="AE218" s="88" t="str">
        <f t="shared" si="96"/>
        <v/>
      </c>
      <c r="AF218" s="89" t="str">
        <f t="shared" si="97"/>
        <v/>
      </c>
      <c r="AG218" s="89" t="str">
        <f t="shared" si="98"/>
        <v/>
      </c>
      <c r="AH218" s="89" t="str">
        <f t="shared" si="99"/>
        <v/>
      </c>
      <c r="AI218" s="89" t="str">
        <f t="shared" si="100"/>
        <v/>
      </c>
      <c r="AJ218" s="89" t="str">
        <f t="shared" si="101"/>
        <v/>
      </c>
      <c r="AK218" s="52"/>
      <c r="AL218" s="89" t="str">
        <f t="shared" si="102"/>
        <v/>
      </c>
      <c r="AM218" s="89" t="str">
        <f t="shared" si="103"/>
        <v/>
      </c>
      <c r="AN218" s="89" t="str">
        <f t="shared" si="104"/>
        <v/>
      </c>
      <c r="AO218" s="89" t="str">
        <f t="shared" si="105"/>
        <v/>
      </c>
      <c r="AP218" s="89" t="str">
        <f t="shared" si="106"/>
        <v/>
      </c>
      <c r="AQ218" s="52"/>
      <c r="AR218" s="89" t="str">
        <f t="shared" si="107"/>
        <v/>
      </c>
      <c r="AS218" s="89" t="str">
        <f t="shared" si="108"/>
        <v/>
      </c>
      <c r="AT218" s="89" t="str">
        <f t="shared" si="109"/>
        <v/>
      </c>
      <c r="AU218" s="89" t="str">
        <f t="shared" si="110"/>
        <v/>
      </c>
      <c r="AV218" s="89" t="str">
        <f t="shared" si="111"/>
        <v/>
      </c>
    </row>
    <row r="219" spans="31:48" x14ac:dyDescent="0.25">
      <c r="AE219" s="88" t="str">
        <f t="shared" si="96"/>
        <v/>
      </c>
      <c r="AF219" s="89" t="str">
        <f t="shared" si="97"/>
        <v/>
      </c>
      <c r="AG219" s="89" t="str">
        <f t="shared" si="98"/>
        <v/>
      </c>
      <c r="AH219" s="89" t="str">
        <f t="shared" si="99"/>
        <v/>
      </c>
      <c r="AI219" s="89" t="str">
        <f t="shared" si="100"/>
        <v/>
      </c>
      <c r="AJ219" s="89" t="str">
        <f t="shared" si="101"/>
        <v/>
      </c>
      <c r="AK219" s="52"/>
      <c r="AL219" s="89" t="str">
        <f t="shared" si="102"/>
        <v/>
      </c>
      <c r="AM219" s="89" t="str">
        <f t="shared" si="103"/>
        <v/>
      </c>
      <c r="AN219" s="89" t="str">
        <f t="shared" si="104"/>
        <v/>
      </c>
      <c r="AO219" s="89" t="str">
        <f t="shared" si="105"/>
        <v/>
      </c>
      <c r="AP219" s="89" t="str">
        <f t="shared" si="106"/>
        <v/>
      </c>
      <c r="AQ219" s="52"/>
      <c r="AR219" s="89" t="str">
        <f t="shared" si="107"/>
        <v/>
      </c>
      <c r="AS219" s="89" t="str">
        <f t="shared" si="108"/>
        <v/>
      </c>
      <c r="AT219" s="89" t="str">
        <f t="shared" si="109"/>
        <v/>
      </c>
      <c r="AU219" s="89" t="str">
        <f t="shared" si="110"/>
        <v/>
      </c>
      <c r="AV219" s="89" t="str">
        <f t="shared" si="111"/>
        <v/>
      </c>
    </row>
    <row r="220" spans="31:48" x14ac:dyDescent="0.25">
      <c r="AE220" s="88" t="str">
        <f t="shared" si="96"/>
        <v/>
      </c>
      <c r="AF220" s="89" t="str">
        <f t="shared" si="97"/>
        <v/>
      </c>
      <c r="AG220" s="89" t="str">
        <f t="shared" si="98"/>
        <v/>
      </c>
      <c r="AH220" s="89" t="str">
        <f t="shared" si="99"/>
        <v/>
      </c>
      <c r="AI220" s="89" t="str">
        <f t="shared" si="100"/>
        <v/>
      </c>
      <c r="AJ220" s="89" t="str">
        <f t="shared" si="101"/>
        <v/>
      </c>
      <c r="AK220" s="52"/>
      <c r="AL220" s="89" t="str">
        <f t="shared" si="102"/>
        <v/>
      </c>
      <c r="AM220" s="89" t="str">
        <f t="shared" si="103"/>
        <v/>
      </c>
      <c r="AN220" s="89" t="str">
        <f t="shared" si="104"/>
        <v/>
      </c>
      <c r="AO220" s="89" t="str">
        <f t="shared" si="105"/>
        <v/>
      </c>
      <c r="AP220" s="89" t="str">
        <f t="shared" si="106"/>
        <v/>
      </c>
      <c r="AQ220" s="52"/>
      <c r="AR220" s="89" t="str">
        <f t="shared" si="107"/>
        <v/>
      </c>
      <c r="AS220" s="89" t="str">
        <f t="shared" si="108"/>
        <v/>
      </c>
      <c r="AT220" s="89" t="str">
        <f t="shared" si="109"/>
        <v/>
      </c>
      <c r="AU220" s="89" t="str">
        <f t="shared" si="110"/>
        <v/>
      </c>
      <c r="AV220" s="89" t="str">
        <f t="shared" si="111"/>
        <v/>
      </c>
    </row>
    <row r="221" spans="31:48" x14ac:dyDescent="0.25">
      <c r="AE221" s="88" t="str">
        <f t="shared" ref="AE221:AE228" si="112">IF(OR(B221&lt;&gt;"", B221&lt;&gt;0), B221, "")</f>
        <v/>
      </c>
      <c r="AF221" s="89" t="str">
        <f t="shared" ref="AF221:AF228" si="113">IF(OR(E221&lt;&gt;"", E221&lt;&gt;0), E221, "")</f>
        <v/>
      </c>
      <c r="AG221" s="89" t="str">
        <f t="shared" ref="AG221:AG228" si="114">IF(OR(I221&lt;&gt;"", I221&lt;&gt;0), I221, "")</f>
        <v/>
      </c>
      <c r="AH221" s="89" t="str">
        <f t="shared" ref="AH221:AH228" si="115">IF(OR(M221&lt;&gt;"", M221&lt;&gt;0), M221, "")</f>
        <v/>
      </c>
      <c r="AI221" s="89" t="str">
        <f t="shared" ref="AI221:AI228" si="116">IF(OR(Q221&lt;&gt;"", Q221&lt;&gt;0), Q221, "")</f>
        <v/>
      </c>
      <c r="AJ221" s="89" t="str">
        <f t="shared" ref="AJ221:AJ228" si="117">IF(OR(U221&lt;&gt;"", U221&lt;&gt;0), U221, "")</f>
        <v/>
      </c>
      <c r="AK221" s="52"/>
      <c r="AL221" s="89" t="str">
        <f t="shared" ref="AL221:AL228" si="118">IF(OR(F221&lt;&gt;"", F221&lt;&gt;0), F221, "")</f>
        <v/>
      </c>
      <c r="AM221" s="89" t="str">
        <f t="shared" ref="AM221:AM228" si="119">IF(OR(J221&lt;&gt;"", J221&lt;&gt;0), J221, "")</f>
        <v/>
      </c>
      <c r="AN221" s="89" t="str">
        <f t="shared" ref="AN221:AN228" si="120">IF(OR(N221&lt;&gt;"", N221&lt;&gt;0), N221, "")</f>
        <v/>
      </c>
      <c r="AO221" s="89" t="str">
        <f t="shared" ref="AO221:AO228" si="121">IF(OR(R221&lt;&gt;"", R221&lt;&gt;0), R221, "")</f>
        <v/>
      </c>
      <c r="AP221" s="89" t="str">
        <f t="shared" ref="AP221:AP228" si="122">IF(OR(V221&lt;&gt;"", V221&lt;&gt;0), V221, "")</f>
        <v/>
      </c>
      <c r="AQ221" s="52"/>
      <c r="AR221" s="89" t="str">
        <f t="shared" ref="AR221:AR228" si="123">IF(OR(G221&lt;&gt;"", G221&lt;&gt;0), G221, "")</f>
        <v/>
      </c>
      <c r="AS221" s="89" t="str">
        <f t="shared" ref="AS221:AS228" si="124">IF(OR(K221&lt;&gt;"", K221&lt;&gt;0), K221, "")</f>
        <v/>
      </c>
      <c r="AT221" s="89" t="str">
        <f t="shared" ref="AT221:AT228" si="125">IF(OR(O221&lt;&gt;"", O221&lt;&gt;0), O221, "")</f>
        <v/>
      </c>
      <c r="AU221" s="89" t="str">
        <f t="shared" ref="AU221:AU228" si="126">IF(OR(S221&lt;&gt;"", S221&lt;&gt;0), S221, "")</f>
        <v/>
      </c>
      <c r="AV221" s="89" t="str">
        <f t="shared" ref="AV221:AV228" si="127">IF(OR(W221&lt;&gt;"", W221&lt;&gt;0), W221, "")</f>
        <v/>
      </c>
    </row>
    <row r="222" spans="31:48" x14ac:dyDescent="0.25">
      <c r="AE222" s="88" t="str">
        <f t="shared" si="112"/>
        <v/>
      </c>
      <c r="AF222" s="89" t="str">
        <f t="shared" si="113"/>
        <v/>
      </c>
      <c r="AG222" s="89" t="str">
        <f t="shared" si="114"/>
        <v/>
      </c>
      <c r="AH222" s="89" t="str">
        <f t="shared" si="115"/>
        <v/>
      </c>
      <c r="AI222" s="89" t="str">
        <f t="shared" si="116"/>
        <v/>
      </c>
      <c r="AJ222" s="89" t="str">
        <f t="shared" si="117"/>
        <v/>
      </c>
      <c r="AK222" s="52"/>
      <c r="AL222" s="89" t="str">
        <f t="shared" si="118"/>
        <v/>
      </c>
      <c r="AM222" s="89" t="str">
        <f t="shared" si="119"/>
        <v/>
      </c>
      <c r="AN222" s="89" t="str">
        <f t="shared" si="120"/>
        <v/>
      </c>
      <c r="AO222" s="89" t="str">
        <f t="shared" si="121"/>
        <v/>
      </c>
      <c r="AP222" s="89" t="str">
        <f t="shared" si="122"/>
        <v/>
      </c>
      <c r="AQ222" s="52"/>
      <c r="AR222" s="89" t="str">
        <f t="shared" si="123"/>
        <v/>
      </c>
      <c r="AS222" s="89" t="str">
        <f t="shared" si="124"/>
        <v/>
      </c>
      <c r="AT222" s="89" t="str">
        <f t="shared" si="125"/>
        <v/>
      </c>
      <c r="AU222" s="89" t="str">
        <f t="shared" si="126"/>
        <v/>
      </c>
      <c r="AV222" s="89" t="str">
        <f t="shared" si="127"/>
        <v/>
      </c>
    </row>
    <row r="223" spans="31:48" x14ac:dyDescent="0.25">
      <c r="AE223" s="88" t="str">
        <f t="shared" si="112"/>
        <v/>
      </c>
      <c r="AF223" s="89" t="str">
        <f t="shared" si="113"/>
        <v/>
      </c>
      <c r="AG223" s="89" t="str">
        <f t="shared" si="114"/>
        <v/>
      </c>
      <c r="AH223" s="89" t="str">
        <f t="shared" si="115"/>
        <v/>
      </c>
      <c r="AI223" s="89" t="str">
        <f t="shared" si="116"/>
        <v/>
      </c>
      <c r="AJ223" s="89" t="str">
        <f t="shared" si="117"/>
        <v/>
      </c>
      <c r="AK223" s="52"/>
      <c r="AL223" s="89" t="str">
        <f t="shared" si="118"/>
        <v/>
      </c>
      <c r="AM223" s="89" t="str">
        <f t="shared" si="119"/>
        <v/>
      </c>
      <c r="AN223" s="89" t="str">
        <f t="shared" si="120"/>
        <v/>
      </c>
      <c r="AO223" s="89" t="str">
        <f t="shared" si="121"/>
        <v/>
      </c>
      <c r="AP223" s="89" t="str">
        <f t="shared" si="122"/>
        <v/>
      </c>
      <c r="AQ223" s="52"/>
      <c r="AR223" s="89" t="str">
        <f t="shared" si="123"/>
        <v/>
      </c>
      <c r="AS223" s="89" t="str">
        <f t="shared" si="124"/>
        <v/>
      </c>
      <c r="AT223" s="89" t="str">
        <f t="shared" si="125"/>
        <v/>
      </c>
      <c r="AU223" s="89" t="str">
        <f t="shared" si="126"/>
        <v/>
      </c>
      <c r="AV223" s="89" t="str">
        <f t="shared" si="127"/>
        <v/>
      </c>
    </row>
    <row r="224" spans="31:48" x14ac:dyDescent="0.25">
      <c r="AE224" s="88" t="str">
        <f t="shared" si="112"/>
        <v/>
      </c>
      <c r="AF224" s="89" t="str">
        <f t="shared" si="113"/>
        <v/>
      </c>
      <c r="AG224" s="89" t="str">
        <f t="shared" si="114"/>
        <v/>
      </c>
      <c r="AH224" s="89" t="str">
        <f t="shared" si="115"/>
        <v/>
      </c>
      <c r="AI224" s="89" t="str">
        <f t="shared" si="116"/>
        <v/>
      </c>
      <c r="AJ224" s="89" t="str">
        <f t="shared" si="117"/>
        <v/>
      </c>
      <c r="AK224" s="52"/>
      <c r="AL224" s="89" t="str">
        <f t="shared" si="118"/>
        <v/>
      </c>
      <c r="AM224" s="89" t="str">
        <f t="shared" si="119"/>
        <v/>
      </c>
      <c r="AN224" s="89" t="str">
        <f t="shared" si="120"/>
        <v/>
      </c>
      <c r="AO224" s="89" t="str">
        <f t="shared" si="121"/>
        <v/>
      </c>
      <c r="AP224" s="89" t="str">
        <f t="shared" si="122"/>
        <v/>
      </c>
      <c r="AQ224" s="52"/>
      <c r="AR224" s="89" t="str">
        <f t="shared" si="123"/>
        <v/>
      </c>
      <c r="AS224" s="89" t="str">
        <f t="shared" si="124"/>
        <v/>
      </c>
      <c r="AT224" s="89" t="str">
        <f t="shared" si="125"/>
        <v/>
      </c>
      <c r="AU224" s="89" t="str">
        <f t="shared" si="126"/>
        <v/>
      </c>
      <c r="AV224" s="89" t="str">
        <f t="shared" si="127"/>
        <v/>
      </c>
    </row>
    <row r="225" spans="31:48" x14ac:dyDescent="0.25">
      <c r="AE225" s="88" t="str">
        <f t="shared" si="112"/>
        <v/>
      </c>
      <c r="AF225" s="89" t="str">
        <f t="shared" si="113"/>
        <v/>
      </c>
      <c r="AG225" s="89" t="str">
        <f t="shared" si="114"/>
        <v/>
      </c>
      <c r="AH225" s="89" t="str">
        <f t="shared" si="115"/>
        <v/>
      </c>
      <c r="AI225" s="89" t="str">
        <f t="shared" si="116"/>
        <v/>
      </c>
      <c r="AJ225" s="89" t="str">
        <f t="shared" si="117"/>
        <v/>
      </c>
      <c r="AK225" s="52"/>
      <c r="AL225" s="89" t="str">
        <f t="shared" si="118"/>
        <v/>
      </c>
      <c r="AM225" s="89" t="str">
        <f t="shared" si="119"/>
        <v/>
      </c>
      <c r="AN225" s="89" t="str">
        <f t="shared" si="120"/>
        <v/>
      </c>
      <c r="AO225" s="89" t="str">
        <f t="shared" si="121"/>
        <v/>
      </c>
      <c r="AP225" s="89" t="str">
        <f t="shared" si="122"/>
        <v/>
      </c>
      <c r="AQ225" s="52"/>
      <c r="AR225" s="89" t="str">
        <f t="shared" si="123"/>
        <v/>
      </c>
      <c r="AS225" s="89" t="str">
        <f t="shared" si="124"/>
        <v/>
      </c>
      <c r="AT225" s="89" t="str">
        <f t="shared" si="125"/>
        <v/>
      </c>
      <c r="AU225" s="89" t="str">
        <f t="shared" si="126"/>
        <v/>
      </c>
      <c r="AV225" s="89" t="str">
        <f t="shared" si="127"/>
        <v/>
      </c>
    </row>
    <row r="226" spans="31:48" x14ac:dyDescent="0.25">
      <c r="AE226" s="88" t="str">
        <f t="shared" si="112"/>
        <v/>
      </c>
      <c r="AF226" s="89" t="str">
        <f t="shared" si="113"/>
        <v/>
      </c>
      <c r="AG226" s="89" t="str">
        <f t="shared" si="114"/>
        <v/>
      </c>
      <c r="AH226" s="89" t="str">
        <f t="shared" si="115"/>
        <v/>
      </c>
      <c r="AI226" s="89" t="str">
        <f t="shared" si="116"/>
        <v/>
      </c>
      <c r="AJ226" s="89" t="str">
        <f t="shared" si="117"/>
        <v/>
      </c>
      <c r="AK226" s="52"/>
      <c r="AL226" s="89" t="str">
        <f t="shared" si="118"/>
        <v/>
      </c>
      <c r="AM226" s="89" t="str">
        <f t="shared" si="119"/>
        <v/>
      </c>
      <c r="AN226" s="89" t="str">
        <f t="shared" si="120"/>
        <v/>
      </c>
      <c r="AO226" s="89" t="str">
        <f t="shared" si="121"/>
        <v/>
      </c>
      <c r="AP226" s="89" t="str">
        <f t="shared" si="122"/>
        <v/>
      </c>
      <c r="AQ226" s="52"/>
      <c r="AR226" s="89" t="str">
        <f t="shared" si="123"/>
        <v/>
      </c>
      <c r="AS226" s="89" t="str">
        <f t="shared" si="124"/>
        <v/>
      </c>
      <c r="AT226" s="89" t="str">
        <f t="shared" si="125"/>
        <v/>
      </c>
      <c r="AU226" s="89" t="str">
        <f t="shared" si="126"/>
        <v/>
      </c>
      <c r="AV226" s="89" t="str">
        <f t="shared" si="127"/>
        <v/>
      </c>
    </row>
    <row r="227" spans="31:48" x14ac:dyDescent="0.25">
      <c r="AE227" s="88" t="str">
        <f t="shared" si="112"/>
        <v/>
      </c>
      <c r="AF227" s="89" t="str">
        <f t="shared" si="113"/>
        <v/>
      </c>
      <c r="AG227" s="89" t="str">
        <f t="shared" si="114"/>
        <v/>
      </c>
      <c r="AH227" s="89" t="str">
        <f t="shared" si="115"/>
        <v/>
      </c>
      <c r="AI227" s="89" t="str">
        <f t="shared" si="116"/>
        <v/>
      </c>
      <c r="AJ227" s="89" t="str">
        <f t="shared" si="117"/>
        <v/>
      </c>
      <c r="AK227" s="52"/>
      <c r="AL227" s="89" t="str">
        <f t="shared" si="118"/>
        <v/>
      </c>
      <c r="AM227" s="89" t="str">
        <f t="shared" si="119"/>
        <v/>
      </c>
      <c r="AN227" s="89" t="str">
        <f t="shared" si="120"/>
        <v/>
      </c>
      <c r="AO227" s="89" t="str">
        <f t="shared" si="121"/>
        <v/>
      </c>
      <c r="AP227" s="89" t="str">
        <f t="shared" si="122"/>
        <v/>
      </c>
      <c r="AQ227" s="52"/>
      <c r="AR227" s="89" t="str">
        <f t="shared" si="123"/>
        <v/>
      </c>
      <c r="AS227" s="89" t="str">
        <f t="shared" si="124"/>
        <v/>
      </c>
      <c r="AT227" s="89" t="str">
        <f t="shared" si="125"/>
        <v/>
      </c>
      <c r="AU227" s="89" t="str">
        <f t="shared" si="126"/>
        <v/>
      </c>
      <c r="AV227" s="89" t="str">
        <f t="shared" si="127"/>
        <v/>
      </c>
    </row>
    <row r="228" spans="31:48" x14ac:dyDescent="0.25">
      <c r="AE228" s="88" t="str">
        <f t="shared" si="112"/>
        <v/>
      </c>
      <c r="AF228" s="89" t="str">
        <f t="shared" si="113"/>
        <v/>
      </c>
      <c r="AG228" s="89" t="str">
        <f t="shared" si="114"/>
        <v/>
      </c>
      <c r="AH228" s="89" t="str">
        <f t="shared" si="115"/>
        <v/>
      </c>
      <c r="AI228" s="89" t="str">
        <f t="shared" si="116"/>
        <v/>
      </c>
      <c r="AJ228" s="89" t="str">
        <f t="shared" si="117"/>
        <v/>
      </c>
      <c r="AK228" s="52"/>
      <c r="AL228" s="89" t="str">
        <f t="shared" si="118"/>
        <v/>
      </c>
      <c r="AM228" s="89" t="str">
        <f t="shared" si="119"/>
        <v/>
      </c>
      <c r="AN228" s="89" t="str">
        <f t="shared" si="120"/>
        <v/>
      </c>
      <c r="AO228" s="89" t="str">
        <f t="shared" si="121"/>
        <v/>
      </c>
      <c r="AP228" s="89" t="str">
        <f t="shared" si="122"/>
        <v/>
      </c>
      <c r="AQ228" s="52"/>
      <c r="AR228" s="89" t="str">
        <f t="shared" si="123"/>
        <v/>
      </c>
      <c r="AS228" s="89" t="str">
        <f t="shared" si="124"/>
        <v/>
      </c>
      <c r="AT228" s="89" t="str">
        <f t="shared" si="125"/>
        <v/>
      </c>
      <c r="AU228" s="89" t="str">
        <f t="shared" si="126"/>
        <v/>
      </c>
      <c r="AV228" s="89" t="str">
        <f t="shared" si="127"/>
        <v/>
      </c>
    </row>
  </sheetData>
  <mergeCells count="147">
    <mergeCell ref="B3:D3"/>
    <mergeCell ref="B121:D121"/>
    <mergeCell ref="B122:D122"/>
    <mergeCell ref="B71:D71"/>
    <mergeCell ref="B131:D131"/>
    <mergeCell ref="B18:D18"/>
    <mergeCell ref="B58:D58"/>
    <mergeCell ref="B52:D52"/>
    <mergeCell ref="B86:D86"/>
    <mergeCell ref="B117:D117"/>
    <mergeCell ref="B67:D67"/>
    <mergeCell ref="B61:D61"/>
    <mergeCell ref="B101:D101"/>
    <mergeCell ref="B119:D119"/>
    <mergeCell ref="B129:D129"/>
    <mergeCell ref="B16:D16"/>
    <mergeCell ref="B81:D81"/>
    <mergeCell ref="B90:D90"/>
    <mergeCell ref="B68:D68"/>
    <mergeCell ref="B116:D116"/>
    <mergeCell ref="B29:D29"/>
    <mergeCell ref="B19:D19"/>
    <mergeCell ref="B78:D78"/>
    <mergeCell ref="B87:D87"/>
    <mergeCell ref="B149:D149"/>
    <mergeCell ref="B148:D148"/>
    <mergeCell ref="B147:D147"/>
    <mergeCell ref="B146:D146"/>
    <mergeCell ref="B79:D79"/>
    <mergeCell ref="B32:D32"/>
    <mergeCell ref="B26:D26"/>
    <mergeCell ref="B22:D22"/>
    <mergeCell ref="B115:D115"/>
    <mergeCell ref="B143:D143"/>
    <mergeCell ref="B137:D137"/>
    <mergeCell ref="B124:D124"/>
    <mergeCell ref="B69:D69"/>
    <mergeCell ref="B38:D38"/>
    <mergeCell ref="B103:D103"/>
    <mergeCell ref="B23:D23"/>
    <mergeCell ref="B145:D145"/>
    <mergeCell ref="B41:D41"/>
    <mergeCell ref="B123:D123"/>
    <mergeCell ref="B35:D35"/>
    <mergeCell ref="B50:D50"/>
    <mergeCell ref="B142:D142"/>
    <mergeCell ref="B80:D80"/>
    <mergeCell ref="B94:D94"/>
    <mergeCell ref="B150:D150"/>
    <mergeCell ref="B31:D31"/>
    <mergeCell ref="B46:D46"/>
    <mergeCell ref="B102:D102"/>
    <mergeCell ref="B25:D25"/>
    <mergeCell ref="B66:D66"/>
    <mergeCell ref="B42:D42"/>
    <mergeCell ref="B60:D60"/>
    <mergeCell ref="B57:D57"/>
    <mergeCell ref="B92:D92"/>
    <mergeCell ref="B30:D30"/>
    <mergeCell ref="B82:D82"/>
    <mergeCell ref="B85:D85"/>
    <mergeCell ref="B144:D144"/>
    <mergeCell ref="B125:D125"/>
    <mergeCell ref="B134:D134"/>
    <mergeCell ref="B96:D96"/>
    <mergeCell ref="B105:D105"/>
    <mergeCell ref="B111:D111"/>
    <mergeCell ref="B120:D120"/>
    <mergeCell ref="B98:D98"/>
    <mergeCell ref="B107:D107"/>
    <mergeCell ref="B39:D39"/>
    <mergeCell ref="B48:D48"/>
    <mergeCell ref="B4:D4"/>
    <mergeCell ref="B43:D43"/>
    <mergeCell ref="B8:D8"/>
    <mergeCell ref="B17:D17"/>
    <mergeCell ref="B7:D7"/>
    <mergeCell ref="B74:D74"/>
    <mergeCell ref="B49:D49"/>
    <mergeCell ref="B65:D65"/>
    <mergeCell ref="B77:D77"/>
    <mergeCell ref="B5:D5"/>
    <mergeCell ref="B36:D36"/>
    <mergeCell ref="B76:D76"/>
    <mergeCell ref="B45:D45"/>
    <mergeCell ref="B51:D51"/>
    <mergeCell ref="B63:D63"/>
    <mergeCell ref="B54:D54"/>
    <mergeCell ref="B72:D72"/>
    <mergeCell ref="B56:D56"/>
    <mergeCell ref="B70:D70"/>
    <mergeCell ref="B73:D73"/>
    <mergeCell ref="B47:D47"/>
    <mergeCell ref="B53:D53"/>
    <mergeCell ref="B75:D75"/>
    <mergeCell ref="B59:D59"/>
    <mergeCell ref="B141:D141"/>
    <mergeCell ref="B93:D93"/>
    <mergeCell ref="B132:D132"/>
    <mergeCell ref="B112:D112"/>
    <mergeCell ref="B118:D118"/>
    <mergeCell ref="B127:D127"/>
    <mergeCell ref="B136:D136"/>
    <mergeCell ref="B135:D135"/>
    <mergeCell ref="B113:D113"/>
    <mergeCell ref="B106:D106"/>
    <mergeCell ref="B140:D140"/>
    <mergeCell ref="B110:D110"/>
    <mergeCell ref="B126:D126"/>
    <mergeCell ref="B114:D114"/>
    <mergeCell ref="U7:W7"/>
    <mergeCell ref="B34:D34"/>
    <mergeCell ref="B37:D37"/>
    <mergeCell ref="B108:D108"/>
    <mergeCell ref="B84:D84"/>
    <mergeCell ref="Q7:S7"/>
    <mergeCell ref="M7:O7"/>
    <mergeCell ref="B15:D15"/>
    <mergeCell ref="B55:D55"/>
    <mergeCell ref="B24:D24"/>
    <mergeCell ref="B64:D64"/>
    <mergeCell ref="B95:D95"/>
    <mergeCell ref="B33:D33"/>
    <mergeCell ref="I7:K7"/>
    <mergeCell ref="B83:D83"/>
    <mergeCell ref="B89:D89"/>
    <mergeCell ref="B104:D104"/>
    <mergeCell ref="B88:D88"/>
    <mergeCell ref="B97:D97"/>
    <mergeCell ref="B99:D99"/>
    <mergeCell ref="E7:G7"/>
    <mergeCell ref="B20:D20"/>
    <mergeCell ref="B44:D44"/>
    <mergeCell ref="B40:D40"/>
    <mergeCell ref="B13:D13"/>
    <mergeCell ref="B12:D12"/>
    <mergeCell ref="B14:D14"/>
    <mergeCell ref="B62:D62"/>
    <mergeCell ref="B139:D139"/>
    <mergeCell ref="B138:D138"/>
    <mergeCell ref="B133:D133"/>
    <mergeCell ref="B21:D21"/>
    <mergeCell ref="B91:D91"/>
    <mergeCell ref="B128:D128"/>
    <mergeCell ref="B130:D130"/>
    <mergeCell ref="B100:D100"/>
    <mergeCell ref="B109:D109"/>
  </mergeCells>
  <conditionalFormatting sqref="B44:W150">
    <cfRule type="expression" dxfId="2" priority="1">
      <formula>NOT(ISBLANK($B44))</formula>
    </cfRule>
  </conditionalFormatting>
  <dataValidations count="1">
    <dataValidation type="list" showInputMessage="1" showErrorMessage="1" sqref="B5" xr:uid="{00000000-0002-0000-0600-000000000000}">
      <formula1>"As reported,EUR,GBP,USD"</formula1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ME228"/>
  <sheetViews>
    <sheetView zoomScale="90" zoomScaleNormal="90" workbookViewId="0">
      <pane xSplit="4" ySplit="8" topLeftCell="E9" activePane="bottomRight" state="frozen"/>
      <selection pane="topRight"/>
      <selection pane="bottomLeft"/>
      <selection pane="bottomRight"/>
    </sheetView>
  </sheetViews>
  <sheetFormatPr baseColWidth="10" defaultColWidth="8.85546875" defaultRowHeight="15" x14ac:dyDescent="0.25"/>
  <cols>
    <col min="1" max="1" width="10.5703125" style="3" customWidth="1"/>
    <col min="2" max="3" width="7.5703125" style="4" customWidth="1"/>
    <col min="4" max="4" width="13.7109375" style="4" customWidth="1"/>
    <col min="5" max="5" width="15.28515625" style="56" customWidth="1"/>
    <col min="6" max="6" width="18.28515625" style="56" bestFit="1" customWidth="1"/>
    <col min="7" max="7" width="16.140625" style="56" customWidth="1"/>
    <col min="8" max="8" width="1.85546875" style="57" customWidth="1"/>
    <col min="9" max="9" width="16.140625" style="56" customWidth="1"/>
    <col min="10" max="10" width="18.28515625" style="56" bestFit="1" customWidth="1"/>
    <col min="11" max="11" width="16.140625" style="56" customWidth="1"/>
    <col min="12" max="12" width="1.85546875" style="57" customWidth="1"/>
    <col min="13" max="13" width="16.140625" style="56" customWidth="1"/>
    <col min="14" max="14" width="18.28515625" style="56" bestFit="1" customWidth="1"/>
    <col min="15" max="15" width="16.140625" style="56" customWidth="1"/>
    <col min="16" max="16" width="1.85546875" style="57" customWidth="1"/>
    <col min="17" max="17" width="16.140625" style="56" customWidth="1"/>
    <col min="18" max="18" width="18.28515625" style="56" bestFit="1" customWidth="1"/>
    <col min="19" max="19" width="16.140625" style="56" customWidth="1"/>
    <col min="20" max="20" width="1.85546875" style="57" customWidth="1"/>
    <col min="21" max="21" width="16.140625" style="56" customWidth="1"/>
    <col min="22" max="22" width="18.28515625" style="56" bestFit="1" customWidth="1"/>
    <col min="23" max="23" width="16.140625" style="56" customWidth="1"/>
    <col min="24" max="30" width="8.85546875" style="6" customWidth="1"/>
    <col min="31" max="31" width="19.140625" style="6" customWidth="1"/>
    <col min="32" max="36" width="16.85546875" style="6" customWidth="1"/>
    <col min="37" max="37" width="2.5703125" style="53" customWidth="1"/>
    <col min="38" max="42" width="16.85546875" style="6" customWidth="1"/>
    <col min="43" max="43" width="2.5703125" style="53" customWidth="1"/>
    <col min="44" max="48" width="16.85546875" style="6" customWidth="1"/>
    <col min="49" max="1019" width="8.85546875" style="6" customWidth="1"/>
  </cols>
  <sheetData>
    <row r="1" spans="1:48" ht="33.75" customHeight="1" x14ac:dyDescent="0.25">
      <c r="A1" s="8" t="s">
        <v>66</v>
      </c>
    </row>
    <row r="2" spans="1:48" s="14" customFormat="1" ht="23.25" customHeight="1" x14ac:dyDescent="0.2">
      <c r="A2" s="9" t="s">
        <v>18</v>
      </c>
      <c r="B2" s="1" t="str">
        <f>Input_Annuals!B2</f>
        <v>Sao Martinho SA</v>
      </c>
      <c r="C2" s="13"/>
      <c r="D2" s="13"/>
      <c r="E2" s="58"/>
      <c r="F2" s="58"/>
      <c r="G2" s="58"/>
      <c r="H2" s="59"/>
      <c r="I2" s="58"/>
      <c r="J2" s="58"/>
      <c r="K2" s="58"/>
      <c r="L2" s="59"/>
      <c r="M2" s="58"/>
      <c r="N2" s="58"/>
      <c r="O2" s="58"/>
      <c r="P2" s="59"/>
      <c r="Q2" s="58"/>
      <c r="R2" s="58"/>
      <c r="S2" s="58"/>
      <c r="T2" s="59"/>
      <c r="U2" s="58"/>
      <c r="V2" s="58"/>
      <c r="W2" s="58"/>
      <c r="AK2" s="54"/>
      <c r="AQ2" s="54"/>
    </row>
    <row r="3" spans="1:48" x14ac:dyDescent="0.25">
      <c r="A3" s="10" t="s">
        <v>19</v>
      </c>
      <c r="B3" s="151" t="str">
        <f>Input_Annuals!B3</f>
        <v>SMTO3</v>
      </c>
      <c r="C3" s="142"/>
      <c r="D3" s="142"/>
    </row>
    <row r="4" spans="1:48" s="14" customFormat="1" ht="12.75" customHeight="1" x14ac:dyDescent="0.2">
      <c r="A4" s="9" t="s">
        <v>20</v>
      </c>
      <c r="B4" s="145" t="str">
        <f>Input_Quarters!Q6</f>
        <v>2024-03-31</v>
      </c>
      <c r="C4" s="146"/>
      <c r="D4" s="146"/>
      <c r="E4" s="60"/>
      <c r="F4" s="60"/>
      <c r="G4" s="60"/>
      <c r="H4" s="59"/>
      <c r="I4" s="60"/>
      <c r="J4" s="60"/>
      <c r="K4" s="60"/>
      <c r="L4" s="59"/>
      <c r="M4" s="60"/>
      <c r="N4" s="60"/>
      <c r="O4" s="60"/>
      <c r="P4" s="59"/>
      <c r="Q4" s="60"/>
      <c r="R4" s="60"/>
      <c r="S4" s="60"/>
      <c r="T4" s="59"/>
      <c r="U4" s="60"/>
      <c r="V4" s="60"/>
      <c r="W4" s="60"/>
      <c r="AK4" s="54"/>
      <c r="AQ4" s="54"/>
    </row>
    <row r="5" spans="1:48" s="14" customFormat="1" ht="12.75" customHeight="1" x14ac:dyDescent="0.2">
      <c r="A5" s="9" t="s">
        <v>21</v>
      </c>
      <c r="B5" s="150" t="s">
        <v>22</v>
      </c>
      <c r="C5" s="146"/>
      <c r="D5" s="146"/>
      <c r="E5" s="26" t="e">
        <f>#REF!</f>
        <v>#REF!</v>
      </c>
      <c r="F5" s="26"/>
      <c r="G5" s="26"/>
      <c r="H5" s="59"/>
      <c r="I5" s="26"/>
      <c r="J5" s="26"/>
      <c r="K5" s="26"/>
      <c r="L5" s="59"/>
      <c r="M5" s="26"/>
      <c r="N5" s="26"/>
      <c r="O5" s="26"/>
      <c r="P5" s="59"/>
      <c r="Q5" s="26"/>
      <c r="R5" s="26"/>
      <c r="S5" s="26"/>
      <c r="T5" s="59"/>
      <c r="U5" s="26"/>
      <c r="V5" s="26"/>
      <c r="W5" s="26"/>
      <c r="AK5" s="54"/>
      <c r="AQ5" s="54"/>
    </row>
    <row r="6" spans="1:48" s="14" customFormat="1" ht="12.75" customHeight="1" x14ac:dyDescent="0.2">
      <c r="B6" s="13"/>
      <c r="C6" s="13"/>
      <c r="D6" s="13"/>
      <c r="E6" s="60"/>
      <c r="F6" s="60"/>
      <c r="G6" s="60"/>
      <c r="H6" s="59"/>
      <c r="I6" s="60"/>
      <c r="J6" s="60"/>
      <c r="K6" s="60"/>
      <c r="L6" s="59"/>
      <c r="M6" s="60"/>
      <c r="N6" s="60"/>
      <c r="O6" s="60"/>
      <c r="P6" s="59"/>
      <c r="Q6" s="60"/>
      <c r="R6" s="60"/>
      <c r="S6" s="60"/>
      <c r="T6" s="59"/>
      <c r="U6" s="60"/>
      <c r="V6" s="60"/>
      <c r="W6" s="60"/>
      <c r="AK6" s="54"/>
      <c r="AQ6" s="54"/>
    </row>
    <row r="7" spans="1:48" s="61" customFormat="1" x14ac:dyDescent="0.25">
      <c r="B7" s="149" t="s">
        <v>67</v>
      </c>
      <c r="C7" s="139"/>
      <c r="D7" s="140"/>
      <c r="E7" s="153" t="s">
        <v>68</v>
      </c>
      <c r="F7" s="139"/>
      <c r="G7" s="140"/>
      <c r="H7" s="62"/>
      <c r="I7" s="153" t="s">
        <v>69</v>
      </c>
      <c r="J7" s="139"/>
      <c r="K7" s="140"/>
      <c r="L7" s="62"/>
      <c r="M7" s="153" t="s">
        <v>70</v>
      </c>
      <c r="N7" s="139"/>
      <c r="O7" s="140"/>
      <c r="P7" s="62"/>
      <c r="Q7" s="153" t="s">
        <v>71</v>
      </c>
      <c r="R7" s="139"/>
      <c r="S7" s="140"/>
      <c r="T7" s="62"/>
      <c r="U7" s="153" t="s">
        <v>72</v>
      </c>
      <c r="V7" s="139"/>
      <c r="W7" s="140"/>
      <c r="AE7" s="80"/>
      <c r="AF7" s="81" t="str">
        <f>E7</f>
        <v>2022-09-30</v>
      </c>
      <c r="AG7" s="81" t="str">
        <f>I7</f>
        <v>2022-12-31</v>
      </c>
      <c r="AH7" s="81" t="str">
        <f>M7</f>
        <v>2023-06-30</v>
      </c>
      <c r="AI7" s="81" t="str">
        <f>Q7</f>
        <v>2023-09-30</v>
      </c>
      <c r="AJ7" s="81" t="str">
        <f>U7</f>
        <v>2023-12-31</v>
      </c>
      <c r="AK7" s="82"/>
      <c r="AL7" s="81" t="str">
        <f>AF7</f>
        <v>2022-09-30</v>
      </c>
      <c r="AM7" s="81" t="str">
        <f>AG7</f>
        <v>2022-12-31</v>
      </c>
      <c r="AN7" s="81" t="str">
        <f>AH7</f>
        <v>2023-06-30</v>
      </c>
      <c r="AO7" s="81" t="str">
        <f>AI7</f>
        <v>2023-09-30</v>
      </c>
      <c r="AP7" s="81" t="str">
        <f>AJ7</f>
        <v>2023-12-31</v>
      </c>
      <c r="AQ7" s="82"/>
      <c r="AR7" s="81" t="str">
        <f>AF7</f>
        <v>2022-09-30</v>
      </c>
      <c r="AS7" s="81" t="str">
        <f>AG7</f>
        <v>2022-12-31</v>
      </c>
      <c r="AT7" s="81" t="str">
        <f>AH7</f>
        <v>2023-06-30</v>
      </c>
      <c r="AU7" s="81" t="str">
        <f>AI7</f>
        <v>2023-09-30</v>
      </c>
      <c r="AV7" s="81" t="str">
        <f>AJ7</f>
        <v>2023-12-31</v>
      </c>
    </row>
    <row r="8" spans="1:48" s="64" customFormat="1" ht="12.75" customHeight="1" x14ac:dyDescent="0.2">
      <c r="A8" s="61"/>
      <c r="B8" s="147" t="s">
        <v>29</v>
      </c>
      <c r="C8" s="148"/>
      <c r="D8" s="148"/>
      <c r="E8" s="63" t="s">
        <v>30</v>
      </c>
      <c r="F8" s="63" t="s">
        <v>31</v>
      </c>
      <c r="G8" s="63" t="s">
        <v>32</v>
      </c>
      <c r="H8" s="62"/>
      <c r="I8" s="63" t="s">
        <v>30</v>
      </c>
      <c r="J8" s="63" t="s">
        <v>31</v>
      </c>
      <c r="K8" s="63" t="s">
        <v>32</v>
      </c>
      <c r="L8" s="62"/>
      <c r="M8" s="63" t="s">
        <v>30</v>
      </c>
      <c r="N8" s="63" t="s">
        <v>31</v>
      </c>
      <c r="O8" s="63" t="s">
        <v>32</v>
      </c>
      <c r="P8" s="62"/>
      <c r="Q8" s="63" t="s">
        <v>30</v>
      </c>
      <c r="R8" s="63" t="s">
        <v>31</v>
      </c>
      <c r="S8" s="63" t="s">
        <v>32</v>
      </c>
      <c r="T8" s="62"/>
      <c r="U8" s="63" t="s">
        <v>30</v>
      </c>
      <c r="V8" s="63" t="s">
        <v>31</v>
      </c>
      <c r="W8" s="63" t="s">
        <v>32</v>
      </c>
      <c r="AE8" s="80"/>
      <c r="AF8" s="86" t="s">
        <v>30</v>
      </c>
      <c r="AG8" s="86" t="s">
        <v>30</v>
      </c>
      <c r="AH8" s="86" t="s">
        <v>30</v>
      </c>
      <c r="AI8" s="86" t="s">
        <v>30</v>
      </c>
      <c r="AJ8" s="86" t="s">
        <v>30</v>
      </c>
      <c r="AK8" s="87"/>
      <c r="AL8" s="86" t="s">
        <v>31</v>
      </c>
      <c r="AM8" s="86" t="s">
        <v>31</v>
      </c>
      <c r="AN8" s="86" t="s">
        <v>31</v>
      </c>
      <c r="AO8" s="86" t="s">
        <v>31</v>
      </c>
      <c r="AP8" s="86" t="s">
        <v>31</v>
      </c>
      <c r="AQ8" s="87"/>
      <c r="AR8" s="86" t="s">
        <v>32</v>
      </c>
      <c r="AS8" s="86" t="s">
        <v>32</v>
      </c>
      <c r="AT8" s="86" t="s">
        <v>32</v>
      </c>
      <c r="AU8" s="86" t="s">
        <v>32</v>
      </c>
      <c r="AV8" s="86" t="s">
        <v>32</v>
      </c>
    </row>
    <row r="9" spans="1:48" s="6" customFormat="1" ht="7.5" customHeight="1" x14ac:dyDescent="0.2">
      <c r="A9" s="20"/>
      <c r="B9" s="4"/>
      <c r="C9" s="4"/>
      <c r="D9" s="4"/>
      <c r="E9" s="58"/>
      <c r="F9" s="58"/>
      <c r="G9" s="58"/>
      <c r="H9" s="65"/>
      <c r="I9" s="58"/>
      <c r="J9" s="58"/>
      <c r="K9" s="58"/>
      <c r="L9" s="65"/>
      <c r="M9" s="58"/>
      <c r="N9" s="58"/>
      <c r="O9" s="58"/>
      <c r="P9" s="65"/>
      <c r="Q9" s="58"/>
      <c r="R9" s="58"/>
      <c r="S9" s="58"/>
      <c r="T9" s="65"/>
      <c r="U9" s="58"/>
      <c r="V9" s="58"/>
      <c r="W9" s="58"/>
      <c r="AE9" s="88"/>
      <c r="AF9" s="88"/>
      <c r="AG9" s="88"/>
      <c r="AH9" s="88"/>
      <c r="AI9" s="88"/>
      <c r="AJ9" s="88"/>
      <c r="AK9" s="52"/>
      <c r="AL9" s="88"/>
      <c r="AM9" s="88"/>
      <c r="AN9" s="88"/>
      <c r="AO9" s="88"/>
      <c r="AP9" s="88"/>
      <c r="AQ9" s="52"/>
      <c r="AR9" s="88"/>
      <c r="AS9" s="88"/>
      <c r="AT9" s="88"/>
      <c r="AU9" s="88"/>
      <c r="AV9" s="88"/>
    </row>
    <row r="10" spans="1:48" s="6" customFormat="1" ht="12.75" customHeight="1" x14ac:dyDescent="0.2">
      <c r="A10" s="19" t="s">
        <v>33</v>
      </c>
      <c r="B10" s="4"/>
      <c r="C10" s="4"/>
      <c r="D10" s="4"/>
      <c r="E10" s="58"/>
      <c r="F10" s="58"/>
      <c r="G10" s="58"/>
      <c r="H10" s="65"/>
      <c r="I10" s="58"/>
      <c r="J10" s="58"/>
      <c r="K10" s="58"/>
      <c r="L10" s="65"/>
      <c r="M10" s="58"/>
      <c r="N10" s="58"/>
      <c r="O10" s="58"/>
      <c r="P10" s="65"/>
      <c r="Q10" s="58"/>
      <c r="R10" s="58"/>
      <c r="S10" s="58"/>
      <c r="T10" s="65"/>
      <c r="U10" s="58"/>
      <c r="V10" s="58"/>
      <c r="W10" s="58"/>
      <c r="AE10" s="88"/>
      <c r="AF10" s="88"/>
      <c r="AG10" s="88"/>
      <c r="AH10" s="88"/>
      <c r="AI10" s="88"/>
      <c r="AJ10" s="88"/>
      <c r="AK10" s="52"/>
      <c r="AL10" s="88"/>
      <c r="AM10" s="88"/>
      <c r="AN10" s="88"/>
      <c r="AO10" s="88"/>
      <c r="AP10" s="88"/>
      <c r="AQ10" s="52"/>
      <c r="AR10" s="88"/>
      <c r="AS10" s="88"/>
      <c r="AT10" s="88"/>
      <c r="AU10" s="88"/>
      <c r="AV10" s="88"/>
    </row>
    <row r="11" spans="1:48" s="6" customFormat="1" ht="7.5" customHeight="1" x14ac:dyDescent="0.2">
      <c r="A11" s="20"/>
      <c r="B11" s="4"/>
      <c r="C11" s="4"/>
      <c r="D11" s="4"/>
      <c r="E11" s="58"/>
      <c r="F11" s="58"/>
      <c r="G11" s="58"/>
      <c r="H11" s="65"/>
      <c r="I11" s="58"/>
      <c r="J11" s="58"/>
      <c r="K11" s="58"/>
      <c r="L11" s="65"/>
      <c r="M11" s="58"/>
      <c r="N11" s="58"/>
      <c r="O11" s="58"/>
      <c r="P11" s="65"/>
      <c r="Q11" s="58"/>
      <c r="R11" s="58"/>
      <c r="S11" s="58"/>
      <c r="T11" s="65"/>
      <c r="U11" s="58"/>
      <c r="V11" s="58"/>
      <c r="W11" s="58"/>
      <c r="AE11" s="88"/>
      <c r="AF11" s="88"/>
      <c r="AG11" s="88"/>
      <c r="AH11" s="88"/>
      <c r="AI11" s="88"/>
      <c r="AJ11" s="88"/>
      <c r="AK11" s="52"/>
      <c r="AL11" s="88"/>
      <c r="AM11" s="88"/>
      <c r="AN11" s="88"/>
      <c r="AO11" s="88"/>
      <c r="AP11" s="88"/>
      <c r="AQ11" s="52"/>
      <c r="AR11" s="88"/>
      <c r="AS11" s="88"/>
      <c r="AT11" s="88"/>
      <c r="AU11" s="88"/>
      <c r="AV11" s="88"/>
    </row>
    <row r="12" spans="1:48" s="6" customFormat="1" ht="12.75" customHeight="1" x14ac:dyDescent="0.25">
      <c r="A12" s="3"/>
      <c r="B12" s="144" t="s">
        <v>73</v>
      </c>
      <c r="C12" s="139"/>
      <c r="D12" s="139"/>
      <c r="E12" s="66"/>
      <c r="F12" s="66"/>
      <c r="G12" s="66"/>
      <c r="H12" s="66"/>
      <c r="I12" s="66"/>
      <c r="J12" s="66"/>
      <c r="K12" s="66"/>
      <c r="L12" s="66"/>
      <c r="M12" s="66">
        <v>30.62</v>
      </c>
      <c r="N12" s="66">
        <v>26.082999999999998</v>
      </c>
      <c r="O12" s="66"/>
      <c r="P12" s="66"/>
      <c r="Q12" s="66">
        <v>29.15</v>
      </c>
      <c r="R12" s="66"/>
      <c r="S12" s="66"/>
      <c r="T12" s="66"/>
      <c r="U12" s="66">
        <v>24.587</v>
      </c>
      <c r="V12" s="66"/>
      <c r="W12" s="66"/>
      <c r="AE12" s="88" t="str">
        <f t="shared" ref="AE12:AE26" si="0">IF(OR(B12&lt;&gt;"", B12&lt;&gt;0), B12, "")</f>
        <v>DDGs</v>
      </c>
      <c r="AF12" s="89" t="str">
        <f t="shared" ref="AF12:AF26" si="1">IF(OR(E12&lt;&gt;"", E12&lt;&gt;0), E12, "")</f>
        <v/>
      </c>
      <c r="AG12" s="89" t="str">
        <f t="shared" ref="AG12:AG26" si="2">IF(OR(I12&lt;&gt;"", I12&lt;&gt;0), I12, "")</f>
        <v/>
      </c>
      <c r="AH12" s="89">
        <f t="shared" ref="AH12:AH26" si="3">IF(OR(M12&lt;&gt;"", M12&lt;&gt;0), M12, "")</f>
        <v>30.62</v>
      </c>
      <c r="AI12" s="89">
        <f t="shared" ref="AI12:AI26" si="4">IF(OR(Q12&lt;&gt;"", Q12&lt;&gt;0), Q12, "")</f>
        <v>29.15</v>
      </c>
      <c r="AJ12" s="89">
        <f t="shared" ref="AJ12:AJ26" si="5">IF(OR(U12&lt;&gt;"", U12&lt;&gt;0), U12, "")</f>
        <v>24.587</v>
      </c>
      <c r="AK12" s="52"/>
      <c r="AL12" s="89" t="str">
        <f t="shared" ref="AL12:AL26" si="6">IF(OR(F12&lt;&gt;"", F12&lt;&gt;0), F12, "")</f>
        <v/>
      </c>
      <c r="AM12" s="89" t="str">
        <f t="shared" ref="AM12:AM26" si="7">IF(OR(J12&lt;&gt;"", J12&lt;&gt;0), J12, "")</f>
        <v/>
      </c>
      <c r="AN12" s="89">
        <f t="shared" ref="AN12:AN26" si="8">IF(OR(N12&lt;&gt;"", N12&lt;&gt;0), N12, "")</f>
        <v>26.082999999999998</v>
      </c>
      <c r="AO12" s="89" t="str">
        <f t="shared" ref="AO12:AO26" si="9">IF(OR(R12&lt;&gt;"", R12&lt;&gt;0), R12, "")</f>
        <v/>
      </c>
      <c r="AP12" s="89" t="str">
        <f t="shared" ref="AP12:AP26" si="10">IF(OR(V12&lt;&gt;"", V12&lt;&gt;0), V12, "")</f>
        <v/>
      </c>
      <c r="AQ12" s="52"/>
      <c r="AR12" s="89" t="str">
        <f t="shared" ref="AR12:AR26" si="11">IF(OR(G12&lt;&gt;"", G12&lt;&gt;0), G12, "")</f>
        <v/>
      </c>
      <c r="AS12" s="89" t="str">
        <f t="shared" ref="AS12:AS26" si="12">IF(OR(K12&lt;&gt;"", K12&lt;&gt;0), K12, "")</f>
        <v/>
      </c>
      <c r="AT12" s="89" t="str">
        <f t="shared" ref="AT12:AT26" si="13">IF(OR(O12&lt;&gt;"", O12&lt;&gt;0), O12, "")</f>
        <v/>
      </c>
      <c r="AU12" s="89" t="str">
        <f t="shared" ref="AU12:AU26" si="14">IF(OR(S12&lt;&gt;"", S12&lt;&gt;0), S12, "")</f>
        <v/>
      </c>
      <c r="AV12" s="89" t="str">
        <f t="shared" ref="AV12:AV26" si="15">IF(OR(W12&lt;&gt;"", W12&lt;&gt;0), W12, "")</f>
        <v/>
      </c>
    </row>
    <row r="13" spans="1:48" s="6" customFormat="1" ht="12.75" customHeight="1" x14ac:dyDescent="0.25">
      <c r="A13" s="3"/>
      <c r="B13" s="144" t="s">
        <v>34</v>
      </c>
      <c r="C13" s="139"/>
      <c r="D13" s="139"/>
      <c r="E13" s="66">
        <v>202.876</v>
      </c>
      <c r="F13" s="66"/>
      <c r="G13" s="66"/>
      <c r="H13" s="66"/>
      <c r="I13" s="66">
        <v>189.87100000000001</v>
      </c>
      <c r="J13" s="66"/>
      <c r="K13" s="66"/>
      <c r="L13" s="66"/>
      <c r="M13" s="66">
        <v>184.60300000000001</v>
      </c>
      <c r="N13" s="66">
        <v>58.664000000000001</v>
      </c>
      <c r="O13" s="66"/>
      <c r="P13" s="66"/>
      <c r="Q13" s="66">
        <v>175.52799999999999</v>
      </c>
      <c r="R13" s="66"/>
      <c r="S13" s="66"/>
      <c r="T13" s="66"/>
      <c r="U13" s="66">
        <v>178.755</v>
      </c>
      <c r="V13" s="66"/>
      <c r="W13" s="66"/>
      <c r="AE13" s="88" t="str">
        <f t="shared" si="0"/>
        <v>Electrical energy</v>
      </c>
      <c r="AF13" s="89">
        <f t="shared" si="1"/>
        <v>202.876</v>
      </c>
      <c r="AG13" s="89">
        <f t="shared" si="2"/>
        <v>189.87100000000001</v>
      </c>
      <c r="AH13" s="89">
        <f t="shared" si="3"/>
        <v>184.60300000000001</v>
      </c>
      <c r="AI13" s="89">
        <f t="shared" si="4"/>
        <v>175.52799999999999</v>
      </c>
      <c r="AJ13" s="89">
        <f t="shared" si="5"/>
        <v>178.755</v>
      </c>
      <c r="AK13" s="52"/>
      <c r="AL13" s="89" t="str">
        <f t="shared" si="6"/>
        <v/>
      </c>
      <c r="AM13" s="89" t="str">
        <f t="shared" si="7"/>
        <v/>
      </c>
      <c r="AN13" s="89">
        <f t="shared" si="8"/>
        <v>58.664000000000001</v>
      </c>
      <c r="AO13" s="89" t="str">
        <f t="shared" si="9"/>
        <v/>
      </c>
      <c r="AP13" s="89" t="str">
        <f t="shared" si="10"/>
        <v/>
      </c>
      <c r="AQ13" s="52"/>
      <c r="AR13" s="89" t="str">
        <f t="shared" si="11"/>
        <v/>
      </c>
      <c r="AS13" s="89" t="str">
        <f t="shared" si="12"/>
        <v/>
      </c>
      <c r="AT13" s="89" t="str">
        <f t="shared" si="13"/>
        <v/>
      </c>
      <c r="AU13" s="89" t="str">
        <f t="shared" si="14"/>
        <v/>
      </c>
      <c r="AV13" s="89" t="str">
        <f t="shared" si="15"/>
        <v/>
      </c>
    </row>
    <row r="14" spans="1:48" s="6" customFormat="1" ht="12.75" customHeight="1" x14ac:dyDescent="0.25">
      <c r="A14" s="3"/>
      <c r="B14" s="144" t="s">
        <v>35</v>
      </c>
      <c r="C14" s="139"/>
      <c r="D14" s="139"/>
      <c r="E14" s="66">
        <v>7629.2960000000003</v>
      </c>
      <c r="F14" s="66"/>
      <c r="G14" s="66"/>
      <c r="H14" s="66"/>
      <c r="I14" s="66">
        <v>7045.2309999999998</v>
      </c>
      <c r="J14" s="66"/>
      <c r="K14" s="66"/>
      <c r="L14" s="66"/>
      <c r="M14" s="66">
        <v>6817.893</v>
      </c>
      <c r="N14" s="66">
        <v>365.93</v>
      </c>
      <c r="O14" s="66"/>
      <c r="P14" s="66"/>
      <c r="Q14" s="66">
        <v>6297.6469999999999</v>
      </c>
      <c r="R14" s="66"/>
      <c r="S14" s="66"/>
      <c r="T14" s="66"/>
      <c r="U14" s="66">
        <v>6324.0910000000003</v>
      </c>
      <c r="V14" s="66"/>
      <c r="W14" s="66"/>
      <c r="AE14" s="88" t="str">
        <f t="shared" si="0"/>
        <v>Ethanol</v>
      </c>
      <c r="AF14" s="89">
        <f t="shared" si="1"/>
        <v>7629.2960000000003</v>
      </c>
      <c r="AG14" s="89">
        <f t="shared" si="2"/>
        <v>7045.2309999999998</v>
      </c>
      <c r="AH14" s="89">
        <f t="shared" si="3"/>
        <v>6817.893</v>
      </c>
      <c r="AI14" s="89">
        <f t="shared" si="4"/>
        <v>6297.6469999999999</v>
      </c>
      <c r="AJ14" s="89">
        <f t="shared" si="5"/>
        <v>6324.0910000000003</v>
      </c>
      <c r="AK14" s="52"/>
      <c r="AL14" s="89" t="str">
        <f t="shared" si="6"/>
        <v/>
      </c>
      <c r="AM14" s="89" t="str">
        <f t="shared" si="7"/>
        <v/>
      </c>
      <c r="AN14" s="89">
        <f t="shared" si="8"/>
        <v>365.93</v>
      </c>
      <c r="AO14" s="89" t="str">
        <f t="shared" si="9"/>
        <v/>
      </c>
      <c r="AP14" s="89" t="str">
        <f t="shared" si="10"/>
        <v/>
      </c>
      <c r="AQ14" s="52"/>
      <c r="AR14" s="89" t="str">
        <f t="shared" si="11"/>
        <v/>
      </c>
      <c r="AS14" s="89" t="str">
        <f t="shared" si="12"/>
        <v/>
      </c>
      <c r="AT14" s="89" t="str">
        <f t="shared" si="13"/>
        <v/>
      </c>
      <c r="AU14" s="89" t="str">
        <f t="shared" si="14"/>
        <v/>
      </c>
      <c r="AV14" s="89" t="str">
        <f t="shared" si="15"/>
        <v/>
      </c>
    </row>
    <row r="15" spans="1:48" s="6" customFormat="1" ht="12.75" customHeight="1" x14ac:dyDescent="0.25">
      <c r="A15" s="3"/>
      <c r="B15" s="144" t="s">
        <v>74</v>
      </c>
      <c r="C15" s="139"/>
      <c r="D15" s="139"/>
      <c r="E15" s="66"/>
      <c r="F15" s="66"/>
      <c r="G15" s="66"/>
      <c r="H15" s="66"/>
      <c r="I15" s="66"/>
      <c r="J15" s="66"/>
      <c r="K15" s="66"/>
      <c r="L15" s="66"/>
      <c r="M15" s="66">
        <v>746.98699999999997</v>
      </c>
      <c r="N15" s="66">
        <v>68.662999999999997</v>
      </c>
      <c r="O15" s="66"/>
      <c r="P15" s="66"/>
      <c r="Q15" s="66">
        <v>894.94799999999998</v>
      </c>
      <c r="R15" s="66"/>
      <c r="S15" s="66"/>
      <c r="T15" s="66"/>
      <c r="U15" s="66">
        <v>839.45699999999999</v>
      </c>
      <c r="V15" s="66"/>
      <c r="W15" s="66"/>
      <c r="AE15" s="88" t="str">
        <f t="shared" si="0"/>
        <v>Ethanol corn</v>
      </c>
      <c r="AF15" s="89" t="str">
        <f t="shared" si="1"/>
        <v/>
      </c>
      <c r="AG15" s="89" t="str">
        <f t="shared" si="2"/>
        <v/>
      </c>
      <c r="AH15" s="89">
        <f t="shared" si="3"/>
        <v>746.98699999999997</v>
      </c>
      <c r="AI15" s="89">
        <f t="shared" si="4"/>
        <v>894.94799999999998</v>
      </c>
      <c r="AJ15" s="89">
        <f t="shared" si="5"/>
        <v>839.45699999999999</v>
      </c>
      <c r="AK15" s="52"/>
      <c r="AL15" s="89" t="str">
        <f t="shared" si="6"/>
        <v/>
      </c>
      <c r="AM15" s="89" t="str">
        <f t="shared" si="7"/>
        <v/>
      </c>
      <c r="AN15" s="89">
        <f t="shared" si="8"/>
        <v>68.662999999999997</v>
      </c>
      <c r="AO15" s="89" t="str">
        <f t="shared" si="9"/>
        <v/>
      </c>
      <c r="AP15" s="89" t="str">
        <f t="shared" si="10"/>
        <v/>
      </c>
      <c r="AQ15" s="52"/>
      <c r="AR15" s="89" t="str">
        <f t="shared" si="11"/>
        <v/>
      </c>
      <c r="AS15" s="89" t="str">
        <f t="shared" si="12"/>
        <v/>
      </c>
      <c r="AT15" s="89" t="str">
        <f t="shared" si="13"/>
        <v/>
      </c>
      <c r="AU15" s="89" t="str">
        <f t="shared" si="14"/>
        <v/>
      </c>
      <c r="AV15" s="89" t="str">
        <f t="shared" si="15"/>
        <v/>
      </c>
    </row>
    <row r="16" spans="1:48" s="6" customFormat="1" ht="12.75" customHeight="1" x14ac:dyDescent="0.25">
      <c r="A16" s="3"/>
      <c r="B16" s="144" t="s">
        <v>36</v>
      </c>
      <c r="C16" s="139"/>
      <c r="D16" s="139"/>
      <c r="E16" s="66"/>
      <c r="F16" s="66">
        <v>141.22200000000001</v>
      </c>
      <c r="G16" s="66"/>
      <c r="H16" s="66"/>
      <c r="I16" s="66"/>
      <c r="J16" s="66">
        <v>169.857</v>
      </c>
      <c r="K16" s="66"/>
      <c r="L16" s="66"/>
      <c r="M16" s="66"/>
      <c r="N16" s="66">
        <v>41.905000000000001</v>
      </c>
      <c r="O16" s="66"/>
      <c r="P16" s="66"/>
      <c r="Q16" s="66"/>
      <c r="R16" s="66">
        <v>112.929</v>
      </c>
      <c r="S16" s="66"/>
      <c r="T16" s="66"/>
      <c r="U16" s="66"/>
      <c r="V16" s="66">
        <v>169.8</v>
      </c>
      <c r="W16" s="66"/>
      <c r="AE16" s="88" t="str">
        <f t="shared" si="0"/>
        <v>Other Products</v>
      </c>
      <c r="AF16" s="89" t="str">
        <f t="shared" si="1"/>
        <v/>
      </c>
      <c r="AG16" s="89" t="str">
        <f t="shared" si="2"/>
        <v/>
      </c>
      <c r="AH16" s="89" t="str">
        <f t="shared" si="3"/>
        <v/>
      </c>
      <c r="AI16" s="89" t="str">
        <f t="shared" si="4"/>
        <v/>
      </c>
      <c r="AJ16" s="89" t="str">
        <f t="shared" si="5"/>
        <v/>
      </c>
      <c r="AK16" s="52"/>
      <c r="AL16" s="89">
        <f t="shared" si="6"/>
        <v>141.22200000000001</v>
      </c>
      <c r="AM16" s="89">
        <f t="shared" si="7"/>
        <v>169.857</v>
      </c>
      <c r="AN16" s="89">
        <f t="shared" si="8"/>
        <v>41.905000000000001</v>
      </c>
      <c r="AO16" s="89">
        <f t="shared" si="9"/>
        <v>112.929</v>
      </c>
      <c r="AP16" s="89">
        <f t="shared" si="10"/>
        <v>169.8</v>
      </c>
      <c r="AQ16" s="52"/>
      <c r="AR16" s="89" t="str">
        <f t="shared" si="11"/>
        <v/>
      </c>
      <c r="AS16" s="89" t="str">
        <f t="shared" si="12"/>
        <v/>
      </c>
      <c r="AT16" s="89" t="str">
        <f t="shared" si="13"/>
        <v/>
      </c>
      <c r="AU16" s="89" t="str">
        <f t="shared" si="14"/>
        <v/>
      </c>
      <c r="AV16" s="89" t="str">
        <f t="shared" si="15"/>
        <v/>
      </c>
    </row>
    <row r="17" spans="1:48" s="6" customFormat="1" ht="12.75" customHeight="1" x14ac:dyDescent="0.25">
      <c r="A17" s="3"/>
      <c r="B17" s="144" t="s">
        <v>37</v>
      </c>
      <c r="C17" s="139"/>
      <c r="D17" s="139"/>
      <c r="E17" s="66"/>
      <c r="F17" s="66"/>
      <c r="G17" s="66"/>
      <c r="H17" s="66"/>
      <c r="I17" s="66"/>
      <c r="J17" s="66"/>
      <c r="K17" s="66"/>
      <c r="L17" s="66"/>
      <c r="M17" s="66">
        <v>4935.5439999999999</v>
      </c>
      <c r="N17" s="66"/>
      <c r="O17" s="66"/>
      <c r="P17" s="66"/>
      <c r="Q17" s="66"/>
      <c r="R17" s="66"/>
      <c r="S17" s="66"/>
      <c r="T17" s="66"/>
      <c r="U17" s="66">
        <v>4765.6760000000004</v>
      </c>
      <c r="V17" s="66"/>
      <c r="W17" s="66"/>
      <c r="AE17" s="88" t="str">
        <f t="shared" si="0"/>
        <v>Other unallocated assets</v>
      </c>
      <c r="AF17" s="89" t="str">
        <f t="shared" si="1"/>
        <v/>
      </c>
      <c r="AG17" s="89" t="str">
        <f t="shared" si="2"/>
        <v/>
      </c>
      <c r="AH17" s="89">
        <f t="shared" si="3"/>
        <v>4935.5439999999999</v>
      </c>
      <c r="AI17" s="89" t="str">
        <f t="shared" si="4"/>
        <v/>
      </c>
      <c r="AJ17" s="89">
        <f t="shared" si="5"/>
        <v>4765.6760000000004</v>
      </c>
      <c r="AK17" s="52"/>
      <c r="AL17" s="89" t="str">
        <f t="shared" si="6"/>
        <v/>
      </c>
      <c r="AM17" s="89" t="str">
        <f t="shared" si="7"/>
        <v/>
      </c>
      <c r="AN17" s="89" t="str">
        <f t="shared" si="8"/>
        <v/>
      </c>
      <c r="AO17" s="89" t="str">
        <f t="shared" si="9"/>
        <v/>
      </c>
      <c r="AP17" s="89" t="str">
        <f t="shared" si="10"/>
        <v/>
      </c>
      <c r="AQ17" s="52"/>
      <c r="AR17" s="89" t="str">
        <f t="shared" si="11"/>
        <v/>
      </c>
      <c r="AS17" s="89" t="str">
        <f t="shared" si="12"/>
        <v/>
      </c>
      <c r="AT17" s="89" t="str">
        <f t="shared" si="13"/>
        <v/>
      </c>
      <c r="AU17" s="89" t="str">
        <f t="shared" si="14"/>
        <v/>
      </c>
      <c r="AV17" s="89" t="str">
        <f t="shared" si="15"/>
        <v/>
      </c>
    </row>
    <row r="18" spans="1:48" s="6" customFormat="1" ht="12.75" customHeight="1" x14ac:dyDescent="0.25">
      <c r="A18" s="3"/>
      <c r="B18" s="144" t="s">
        <v>38</v>
      </c>
      <c r="C18" s="139"/>
      <c r="D18" s="139"/>
      <c r="E18" s="66">
        <v>61.34</v>
      </c>
      <c r="F18" s="66"/>
      <c r="G18" s="66"/>
      <c r="H18" s="66"/>
      <c r="I18" s="66">
        <v>56.533999999999999</v>
      </c>
      <c r="J18" s="66"/>
      <c r="K18" s="66"/>
      <c r="L18" s="66"/>
      <c r="M18" s="66">
        <v>59.863999999999997</v>
      </c>
      <c r="N18" s="66">
        <v>5.1280000000000001</v>
      </c>
      <c r="O18" s="66"/>
      <c r="P18" s="66"/>
      <c r="Q18" s="66">
        <v>50.771999999999998</v>
      </c>
      <c r="R18" s="66"/>
      <c r="S18" s="66"/>
      <c r="T18" s="66"/>
      <c r="U18" s="66">
        <v>51.497</v>
      </c>
      <c r="V18" s="66"/>
      <c r="W18" s="66"/>
      <c r="AE18" s="88" t="str">
        <f t="shared" si="0"/>
        <v>Real Estate Business</v>
      </c>
      <c r="AF18" s="89">
        <f t="shared" si="1"/>
        <v>61.34</v>
      </c>
      <c r="AG18" s="89">
        <f t="shared" si="2"/>
        <v>56.533999999999999</v>
      </c>
      <c r="AH18" s="89">
        <f t="shared" si="3"/>
        <v>59.863999999999997</v>
      </c>
      <c r="AI18" s="89">
        <f t="shared" si="4"/>
        <v>50.771999999999998</v>
      </c>
      <c r="AJ18" s="89">
        <f t="shared" si="5"/>
        <v>51.497</v>
      </c>
      <c r="AK18" s="52"/>
      <c r="AL18" s="89" t="str">
        <f t="shared" si="6"/>
        <v/>
      </c>
      <c r="AM18" s="89" t="str">
        <f t="shared" si="7"/>
        <v/>
      </c>
      <c r="AN18" s="89">
        <f t="shared" si="8"/>
        <v>5.1280000000000001</v>
      </c>
      <c r="AO18" s="89" t="str">
        <f t="shared" si="9"/>
        <v/>
      </c>
      <c r="AP18" s="89" t="str">
        <f t="shared" si="10"/>
        <v/>
      </c>
      <c r="AQ18" s="52"/>
      <c r="AR18" s="89" t="str">
        <f t="shared" si="11"/>
        <v/>
      </c>
      <c r="AS18" s="89" t="str">
        <f t="shared" si="12"/>
        <v/>
      </c>
      <c r="AT18" s="89" t="str">
        <f t="shared" si="13"/>
        <v/>
      </c>
      <c r="AU18" s="89" t="str">
        <f t="shared" si="14"/>
        <v/>
      </c>
      <c r="AV18" s="89" t="str">
        <f t="shared" si="15"/>
        <v/>
      </c>
    </row>
    <row r="19" spans="1:48" s="6" customFormat="1" ht="12.75" customHeight="1" x14ac:dyDescent="0.25">
      <c r="A19" s="3"/>
      <c r="B19" s="144" t="s">
        <v>39</v>
      </c>
      <c r="C19" s="139"/>
      <c r="D19" s="139"/>
      <c r="E19" s="66">
        <v>6371.9889999999996</v>
      </c>
      <c r="F19" s="66"/>
      <c r="G19" s="66"/>
      <c r="H19" s="66"/>
      <c r="I19" s="66">
        <v>6561.4979999999996</v>
      </c>
      <c r="J19" s="66"/>
      <c r="K19" s="66"/>
      <c r="L19" s="66"/>
      <c r="M19" s="66">
        <v>6103.9139999999998</v>
      </c>
      <c r="N19" s="66">
        <v>759.93100000000004</v>
      </c>
      <c r="O19" s="66"/>
      <c r="P19" s="66"/>
      <c r="Q19" s="66">
        <v>7151.7889999999998</v>
      </c>
      <c r="R19" s="66"/>
      <c r="S19" s="66"/>
      <c r="T19" s="66"/>
      <c r="U19" s="66">
        <v>7266.174</v>
      </c>
      <c r="V19" s="66"/>
      <c r="W19" s="66"/>
      <c r="AE19" s="88" t="str">
        <f t="shared" si="0"/>
        <v>Sugar</v>
      </c>
      <c r="AF19" s="89">
        <f t="shared" si="1"/>
        <v>6371.9889999999996</v>
      </c>
      <c r="AG19" s="89">
        <f t="shared" si="2"/>
        <v>6561.4979999999996</v>
      </c>
      <c r="AH19" s="89">
        <f t="shared" si="3"/>
        <v>6103.9139999999998</v>
      </c>
      <c r="AI19" s="89">
        <f t="shared" si="4"/>
        <v>7151.7889999999998</v>
      </c>
      <c r="AJ19" s="89">
        <f t="shared" si="5"/>
        <v>7266.174</v>
      </c>
      <c r="AK19" s="52"/>
      <c r="AL19" s="89" t="str">
        <f t="shared" si="6"/>
        <v/>
      </c>
      <c r="AM19" s="89" t="str">
        <f t="shared" si="7"/>
        <v/>
      </c>
      <c r="AN19" s="89">
        <f t="shared" si="8"/>
        <v>759.93100000000004</v>
      </c>
      <c r="AO19" s="89" t="str">
        <f t="shared" si="9"/>
        <v/>
      </c>
      <c r="AP19" s="89" t="str">
        <f t="shared" si="10"/>
        <v/>
      </c>
      <c r="AQ19" s="52"/>
      <c r="AR19" s="89" t="str">
        <f t="shared" si="11"/>
        <v/>
      </c>
      <c r="AS19" s="89" t="str">
        <f t="shared" si="12"/>
        <v/>
      </c>
      <c r="AT19" s="89" t="str">
        <f t="shared" si="13"/>
        <v/>
      </c>
      <c r="AU19" s="89" t="str">
        <f t="shared" si="14"/>
        <v/>
      </c>
      <c r="AV19" s="89" t="str">
        <f t="shared" si="15"/>
        <v/>
      </c>
    </row>
    <row r="20" spans="1:48" s="6" customFormat="1" ht="12.75" customHeight="1" x14ac:dyDescent="0.25">
      <c r="A20" s="3"/>
      <c r="B20" s="144" t="s">
        <v>40</v>
      </c>
      <c r="C20" s="139"/>
      <c r="D20" s="139"/>
      <c r="E20" s="66">
        <v>3760.0160000000001</v>
      </c>
      <c r="F20" s="66"/>
      <c r="G20" s="66"/>
      <c r="H20" s="66"/>
      <c r="I20" s="66">
        <v>4962.9750000000004</v>
      </c>
      <c r="J20" s="66"/>
      <c r="K20" s="66"/>
      <c r="L20" s="66"/>
      <c r="M20" s="66">
        <v>44.241</v>
      </c>
      <c r="N20" s="66">
        <v>-2.8340000000000001</v>
      </c>
      <c r="O20" s="66"/>
      <c r="P20" s="66"/>
      <c r="Q20" s="66">
        <v>4489.8729999999996</v>
      </c>
      <c r="R20" s="66"/>
      <c r="S20" s="66"/>
      <c r="T20" s="66"/>
      <c r="U20" s="66"/>
      <c r="V20" s="66">
        <v>-8.8000000000000007</v>
      </c>
      <c r="W20" s="66"/>
      <c r="AE20" s="88" t="str">
        <f t="shared" si="0"/>
        <v>Unsegmented</v>
      </c>
      <c r="AF20" s="89">
        <f t="shared" si="1"/>
        <v>3760.0160000000001</v>
      </c>
      <c r="AG20" s="89">
        <f t="shared" si="2"/>
        <v>4962.9750000000004</v>
      </c>
      <c r="AH20" s="89">
        <f t="shared" si="3"/>
        <v>44.241</v>
      </c>
      <c r="AI20" s="89">
        <f t="shared" si="4"/>
        <v>4489.8729999999996</v>
      </c>
      <c r="AJ20" s="89" t="str">
        <f t="shared" si="5"/>
        <v/>
      </c>
      <c r="AK20" s="52"/>
      <c r="AL20" s="89" t="str">
        <f t="shared" si="6"/>
        <v/>
      </c>
      <c r="AM20" s="89" t="str">
        <f t="shared" si="7"/>
        <v/>
      </c>
      <c r="AN20" s="89">
        <f t="shared" si="8"/>
        <v>-2.8340000000000001</v>
      </c>
      <c r="AO20" s="89" t="str">
        <f t="shared" si="9"/>
        <v/>
      </c>
      <c r="AP20" s="89">
        <f t="shared" si="10"/>
        <v>-8.8000000000000007</v>
      </c>
      <c r="AQ20" s="52"/>
      <c r="AR20" s="89" t="str">
        <f t="shared" si="11"/>
        <v/>
      </c>
      <c r="AS20" s="89" t="str">
        <f t="shared" si="12"/>
        <v/>
      </c>
      <c r="AT20" s="89" t="str">
        <f t="shared" si="13"/>
        <v/>
      </c>
      <c r="AU20" s="89" t="str">
        <f t="shared" si="14"/>
        <v/>
      </c>
      <c r="AV20" s="89" t="str">
        <f t="shared" si="15"/>
        <v/>
      </c>
    </row>
    <row r="21" spans="1:48" s="6" customFormat="1" ht="12.75" customHeight="1" x14ac:dyDescent="0.25">
      <c r="A21" s="3"/>
      <c r="B21" s="144" t="s">
        <v>41</v>
      </c>
      <c r="C21" s="139"/>
      <c r="D21" s="139"/>
      <c r="E21" s="66">
        <v>41.488999999999997</v>
      </c>
      <c r="F21" s="66"/>
      <c r="G21" s="66"/>
      <c r="H21" s="66"/>
      <c r="I21" s="66">
        <v>39.656999999999996</v>
      </c>
      <c r="J21" s="66"/>
      <c r="K21" s="66"/>
      <c r="L21" s="66"/>
      <c r="M21" s="66">
        <v>47.317999999999998</v>
      </c>
      <c r="N21" s="66">
        <v>19.117000000000001</v>
      </c>
      <c r="O21" s="66"/>
      <c r="P21" s="66"/>
      <c r="Q21" s="66">
        <v>47.433</v>
      </c>
      <c r="R21" s="66"/>
      <c r="S21" s="66"/>
      <c r="T21" s="66"/>
      <c r="U21" s="66">
        <v>42.637999999999998</v>
      </c>
      <c r="V21" s="66"/>
      <c r="W21" s="66"/>
      <c r="AE21" s="88" t="str">
        <f t="shared" si="0"/>
        <v>Yeast</v>
      </c>
      <c r="AF21" s="89">
        <f t="shared" si="1"/>
        <v>41.488999999999997</v>
      </c>
      <c r="AG21" s="89">
        <f t="shared" si="2"/>
        <v>39.656999999999996</v>
      </c>
      <c r="AH21" s="89">
        <f t="shared" si="3"/>
        <v>47.317999999999998</v>
      </c>
      <c r="AI21" s="89">
        <f t="shared" si="4"/>
        <v>47.433</v>
      </c>
      <c r="AJ21" s="89">
        <f t="shared" si="5"/>
        <v>42.637999999999998</v>
      </c>
      <c r="AK21" s="52"/>
      <c r="AL21" s="89" t="str">
        <f t="shared" si="6"/>
        <v/>
      </c>
      <c r="AM21" s="89" t="str">
        <f t="shared" si="7"/>
        <v/>
      </c>
      <c r="AN21" s="89">
        <f t="shared" si="8"/>
        <v>19.117000000000001</v>
      </c>
      <c r="AO21" s="89" t="str">
        <f t="shared" si="9"/>
        <v/>
      </c>
      <c r="AP21" s="89" t="str">
        <f t="shared" si="10"/>
        <v/>
      </c>
      <c r="AQ21" s="52"/>
      <c r="AR21" s="89" t="str">
        <f t="shared" si="11"/>
        <v/>
      </c>
      <c r="AS21" s="89" t="str">
        <f t="shared" si="12"/>
        <v/>
      </c>
      <c r="AT21" s="89" t="str">
        <f t="shared" si="13"/>
        <v/>
      </c>
      <c r="AU21" s="89" t="str">
        <f t="shared" si="14"/>
        <v/>
      </c>
      <c r="AV21" s="89" t="str">
        <f t="shared" si="15"/>
        <v/>
      </c>
    </row>
    <row r="22" spans="1:48" s="6" customFormat="1" ht="12.75" customHeight="1" x14ac:dyDescent="0.25">
      <c r="A22" s="3"/>
      <c r="B22" s="144"/>
      <c r="C22" s="139"/>
      <c r="D22" s="139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AE22" s="88" t="str">
        <f t="shared" si="0"/>
        <v/>
      </c>
      <c r="AF22" s="89" t="str">
        <f t="shared" si="1"/>
        <v/>
      </c>
      <c r="AG22" s="89" t="str">
        <f t="shared" si="2"/>
        <v/>
      </c>
      <c r="AH22" s="89" t="str">
        <f t="shared" si="3"/>
        <v/>
      </c>
      <c r="AI22" s="89" t="str">
        <f t="shared" si="4"/>
        <v/>
      </c>
      <c r="AJ22" s="89" t="str">
        <f t="shared" si="5"/>
        <v/>
      </c>
      <c r="AK22" s="52"/>
      <c r="AL22" s="89" t="str">
        <f t="shared" si="6"/>
        <v/>
      </c>
      <c r="AM22" s="89" t="str">
        <f t="shared" si="7"/>
        <v/>
      </c>
      <c r="AN22" s="89" t="str">
        <f t="shared" si="8"/>
        <v/>
      </c>
      <c r="AO22" s="89" t="str">
        <f t="shared" si="9"/>
        <v/>
      </c>
      <c r="AP22" s="89" t="str">
        <f t="shared" si="10"/>
        <v/>
      </c>
      <c r="AQ22" s="52"/>
      <c r="AR22" s="89" t="str">
        <f t="shared" si="11"/>
        <v/>
      </c>
      <c r="AS22" s="89" t="str">
        <f t="shared" si="12"/>
        <v/>
      </c>
      <c r="AT22" s="89" t="str">
        <f t="shared" si="13"/>
        <v/>
      </c>
      <c r="AU22" s="89" t="str">
        <f t="shared" si="14"/>
        <v/>
      </c>
      <c r="AV22" s="89" t="str">
        <f t="shared" si="15"/>
        <v/>
      </c>
    </row>
    <row r="23" spans="1:48" s="6" customFormat="1" ht="12.75" customHeight="1" x14ac:dyDescent="0.25">
      <c r="A23" s="3"/>
      <c r="B23" s="144"/>
      <c r="C23" s="139"/>
      <c r="D23" s="139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AE23" s="88" t="str">
        <f t="shared" si="0"/>
        <v/>
      </c>
      <c r="AF23" s="89" t="str">
        <f t="shared" si="1"/>
        <v/>
      </c>
      <c r="AG23" s="89" t="str">
        <f t="shared" si="2"/>
        <v/>
      </c>
      <c r="AH23" s="89" t="str">
        <f t="shared" si="3"/>
        <v/>
      </c>
      <c r="AI23" s="89" t="str">
        <f t="shared" si="4"/>
        <v/>
      </c>
      <c r="AJ23" s="89" t="str">
        <f t="shared" si="5"/>
        <v/>
      </c>
      <c r="AK23" s="52"/>
      <c r="AL23" s="89" t="str">
        <f t="shared" si="6"/>
        <v/>
      </c>
      <c r="AM23" s="89" t="str">
        <f t="shared" si="7"/>
        <v/>
      </c>
      <c r="AN23" s="89" t="str">
        <f t="shared" si="8"/>
        <v/>
      </c>
      <c r="AO23" s="89" t="str">
        <f t="shared" si="9"/>
        <v/>
      </c>
      <c r="AP23" s="89" t="str">
        <f t="shared" si="10"/>
        <v/>
      </c>
      <c r="AQ23" s="52"/>
      <c r="AR23" s="89" t="str">
        <f t="shared" si="11"/>
        <v/>
      </c>
      <c r="AS23" s="89" t="str">
        <f t="shared" si="12"/>
        <v/>
      </c>
      <c r="AT23" s="89" t="str">
        <f t="shared" si="13"/>
        <v/>
      </c>
      <c r="AU23" s="89" t="str">
        <f t="shared" si="14"/>
        <v/>
      </c>
      <c r="AV23" s="89" t="str">
        <f t="shared" si="15"/>
        <v/>
      </c>
    </row>
    <row r="24" spans="1:48" s="6" customFormat="1" ht="12.75" customHeight="1" x14ac:dyDescent="0.25">
      <c r="A24" s="3"/>
      <c r="B24" s="144"/>
      <c r="C24" s="139"/>
      <c r="D24" s="139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AE24" s="88" t="str">
        <f t="shared" si="0"/>
        <v/>
      </c>
      <c r="AF24" s="89" t="str">
        <f t="shared" si="1"/>
        <v/>
      </c>
      <c r="AG24" s="89" t="str">
        <f t="shared" si="2"/>
        <v/>
      </c>
      <c r="AH24" s="89" t="str">
        <f t="shared" si="3"/>
        <v/>
      </c>
      <c r="AI24" s="89" t="str">
        <f t="shared" si="4"/>
        <v/>
      </c>
      <c r="AJ24" s="89" t="str">
        <f t="shared" si="5"/>
        <v/>
      </c>
      <c r="AK24" s="52"/>
      <c r="AL24" s="89" t="str">
        <f t="shared" si="6"/>
        <v/>
      </c>
      <c r="AM24" s="89" t="str">
        <f t="shared" si="7"/>
        <v/>
      </c>
      <c r="AN24" s="89" t="str">
        <f t="shared" si="8"/>
        <v/>
      </c>
      <c r="AO24" s="89" t="str">
        <f t="shared" si="9"/>
        <v/>
      </c>
      <c r="AP24" s="89" t="str">
        <f t="shared" si="10"/>
        <v/>
      </c>
      <c r="AQ24" s="52"/>
      <c r="AR24" s="89" t="str">
        <f t="shared" si="11"/>
        <v/>
      </c>
      <c r="AS24" s="89" t="str">
        <f t="shared" si="12"/>
        <v/>
      </c>
      <c r="AT24" s="89" t="str">
        <f t="shared" si="13"/>
        <v/>
      </c>
      <c r="AU24" s="89" t="str">
        <f t="shared" si="14"/>
        <v/>
      </c>
      <c r="AV24" s="89" t="str">
        <f t="shared" si="15"/>
        <v/>
      </c>
    </row>
    <row r="25" spans="1:48" s="6" customFormat="1" ht="12.75" customHeight="1" x14ac:dyDescent="0.25">
      <c r="A25" s="3"/>
      <c r="B25" s="144"/>
      <c r="C25" s="139"/>
      <c r="D25" s="139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AE25" s="88" t="str">
        <f t="shared" si="0"/>
        <v/>
      </c>
      <c r="AF25" s="89" t="str">
        <f t="shared" si="1"/>
        <v/>
      </c>
      <c r="AG25" s="89" t="str">
        <f t="shared" si="2"/>
        <v/>
      </c>
      <c r="AH25" s="89" t="str">
        <f t="shared" si="3"/>
        <v/>
      </c>
      <c r="AI25" s="89" t="str">
        <f t="shared" si="4"/>
        <v/>
      </c>
      <c r="AJ25" s="89" t="str">
        <f t="shared" si="5"/>
        <v/>
      </c>
      <c r="AK25" s="52"/>
      <c r="AL25" s="89" t="str">
        <f t="shared" si="6"/>
        <v/>
      </c>
      <c r="AM25" s="89" t="str">
        <f t="shared" si="7"/>
        <v/>
      </c>
      <c r="AN25" s="89" t="str">
        <f t="shared" si="8"/>
        <v/>
      </c>
      <c r="AO25" s="89" t="str">
        <f t="shared" si="9"/>
        <v/>
      </c>
      <c r="AP25" s="89" t="str">
        <f t="shared" si="10"/>
        <v/>
      </c>
      <c r="AQ25" s="52"/>
      <c r="AR25" s="89" t="str">
        <f t="shared" si="11"/>
        <v/>
      </c>
      <c r="AS25" s="89" t="str">
        <f t="shared" si="12"/>
        <v/>
      </c>
      <c r="AT25" s="89" t="str">
        <f t="shared" si="13"/>
        <v/>
      </c>
      <c r="AU25" s="89" t="str">
        <f t="shared" si="14"/>
        <v/>
      </c>
      <c r="AV25" s="89" t="str">
        <f t="shared" si="15"/>
        <v/>
      </c>
    </row>
    <row r="26" spans="1:48" s="6" customFormat="1" ht="12.75" customHeight="1" x14ac:dyDescent="0.25">
      <c r="A26" s="3"/>
      <c r="B26" s="144"/>
      <c r="C26" s="139"/>
      <c r="D26" s="139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AE26" s="88" t="str">
        <f t="shared" si="0"/>
        <v/>
      </c>
      <c r="AF26" s="89" t="str">
        <f t="shared" si="1"/>
        <v/>
      </c>
      <c r="AG26" s="89" t="str">
        <f t="shared" si="2"/>
        <v/>
      </c>
      <c r="AH26" s="89" t="str">
        <f t="shared" si="3"/>
        <v/>
      </c>
      <c r="AI26" s="89" t="str">
        <f t="shared" si="4"/>
        <v/>
      </c>
      <c r="AJ26" s="89" t="str">
        <f t="shared" si="5"/>
        <v/>
      </c>
      <c r="AK26" s="52"/>
      <c r="AL26" s="89" t="str">
        <f t="shared" si="6"/>
        <v/>
      </c>
      <c r="AM26" s="89" t="str">
        <f t="shared" si="7"/>
        <v/>
      </c>
      <c r="AN26" s="89" t="str">
        <f t="shared" si="8"/>
        <v/>
      </c>
      <c r="AO26" s="89" t="str">
        <f t="shared" si="9"/>
        <v/>
      </c>
      <c r="AP26" s="89" t="str">
        <f t="shared" si="10"/>
        <v/>
      </c>
      <c r="AQ26" s="52"/>
      <c r="AR26" s="89" t="str">
        <f t="shared" si="11"/>
        <v/>
      </c>
      <c r="AS26" s="89" t="str">
        <f t="shared" si="12"/>
        <v/>
      </c>
      <c r="AT26" s="89" t="str">
        <f t="shared" si="13"/>
        <v/>
      </c>
      <c r="AU26" s="89" t="str">
        <f t="shared" si="14"/>
        <v/>
      </c>
      <c r="AV26" s="89" t="str">
        <f t="shared" si="15"/>
        <v/>
      </c>
    </row>
    <row r="27" spans="1:48" x14ac:dyDescent="0.25"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AE27" s="88"/>
      <c r="AF27" s="88"/>
      <c r="AG27" s="88"/>
      <c r="AH27" s="88"/>
      <c r="AI27" s="88"/>
      <c r="AJ27" s="88"/>
      <c r="AK27" s="52"/>
      <c r="AL27" s="88"/>
      <c r="AM27" s="88"/>
      <c r="AN27" s="88"/>
      <c r="AO27" s="88"/>
      <c r="AP27" s="88"/>
      <c r="AQ27" s="52"/>
      <c r="AR27" s="88"/>
      <c r="AS27" s="88"/>
      <c r="AT27" s="88"/>
      <c r="AU27" s="88"/>
      <c r="AV27" s="88"/>
    </row>
    <row r="28" spans="1:48" s="6" customFormat="1" ht="12.75" customHeight="1" x14ac:dyDescent="0.2">
      <c r="A28" s="71"/>
      <c r="B28" s="72"/>
      <c r="C28" s="72"/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4"/>
      <c r="Y28" s="74"/>
      <c r="Z28" s="74"/>
      <c r="AA28" s="74"/>
      <c r="AE28" s="88"/>
      <c r="AF28" s="88"/>
      <c r="AG28" s="88"/>
      <c r="AH28" s="88"/>
      <c r="AI28" s="88"/>
      <c r="AJ28" s="88"/>
      <c r="AK28" s="52"/>
      <c r="AL28" s="88"/>
      <c r="AM28" s="88"/>
      <c r="AN28" s="88"/>
      <c r="AO28" s="88"/>
      <c r="AP28" s="88"/>
      <c r="AQ28" s="52"/>
      <c r="AR28" s="88"/>
      <c r="AS28" s="88"/>
      <c r="AT28" s="88"/>
      <c r="AU28" s="88"/>
      <c r="AV28" s="88"/>
    </row>
    <row r="29" spans="1:48" s="6" customFormat="1" ht="12.75" customHeight="1" x14ac:dyDescent="0.25">
      <c r="A29" s="75"/>
      <c r="B29" s="154"/>
      <c r="C29" s="155"/>
      <c r="D29" s="15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4"/>
      <c r="Y29" s="74"/>
      <c r="Z29" s="74"/>
      <c r="AA29" s="74"/>
      <c r="AE29" s="88"/>
      <c r="AF29" s="89"/>
      <c r="AG29" s="89"/>
      <c r="AH29" s="89"/>
      <c r="AI29" s="89"/>
      <c r="AJ29" s="89"/>
      <c r="AK29" s="52"/>
      <c r="AL29" s="89"/>
      <c r="AM29" s="89"/>
      <c r="AN29" s="89"/>
      <c r="AO29" s="89"/>
      <c r="AP29" s="89"/>
      <c r="AQ29" s="52"/>
      <c r="AR29" s="89"/>
      <c r="AS29" s="89"/>
      <c r="AT29" s="89"/>
      <c r="AU29" s="89"/>
      <c r="AV29" s="89"/>
    </row>
    <row r="30" spans="1:48" s="6" customFormat="1" ht="12.75" customHeight="1" x14ac:dyDescent="0.25">
      <c r="A30" s="75"/>
      <c r="B30" s="154"/>
      <c r="C30" s="155"/>
      <c r="D30" s="15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4"/>
      <c r="Y30" s="74"/>
      <c r="Z30" s="74"/>
      <c r="AA30" s="74"/>
      <c r="AE30" s="88"/>
      <c r="AF30" s="89"/>
      <c r="AG30" s="89"/>
      <c r="AH30" s="89"/>
      <c r="AI30" s="89"/>
      <c r="AJ30" s="89"/>
      <c r="AK30" s="52"/>
      <c r="AL30" s="89"/>
      <c r="AM30" s="89"/>
      <c r="AN30" s="89"/>
      <c r="AO30" s="89"/>
      <c r="AP30" s="89"/>
      <c r="AQ30" s="52"/>
      <c r="AR30" s="89"/>
      <c r="AS30" s="89"/>
      <c r="AT30" s="89"/>
      <c r="AU30" s="89"/>
      <c r="AV30" s="89"/>
    </row>
    <row r="31" spans="1:48" s="6" customFormat="1" ht="12.75" customHeight="1" x14ac:dyDescent="0.25">
      <c r="A31" s="75"/>
      <c r="B31" s="154"/>
      <c r="C31" s="155"/>
      <c r="D31" s="15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4"/>
      <c r="Y31" s="74"/>
      <c r="Z31" s="74"/>
      <c r="AA31" s="74"/>
      <c r="AE31" s="88"/>
      <c r="AF31" s="89"/>
      <c r="AG31" s="89"/>
      <c r="AH31" s="89"/>
      <c r="AI31" s="89"/>
      <c r="AJ31" s="89"/>
      <c r="AK31" s="52"/>
      <c r="AL31" s="89"/>
      <c r="AM31" s="89"/>
      <c r="AN31" s="89"/>
      <c r="AO31" s="89"/>
      <c r="AP31" s="89"/>
      <c r="AQ31" s="52"/>
      <c r="AR31" s="89"/>
      <c r="AS31" s="89"/>
      <c r="AT31" s="89"/>
      <c r="AU31" s="89"/>
      <c r="AV31" s="89"/>
    </row>
    <row r="32" spans="1:48" s="6" customFormat="1" ht="12.75" customHeight="1" x14ac:dyDescent="0.25">
      <c r="A32" s="75"/>
      <c r="B32" s="154"/>
      <c r="C32" s="155"/>
      <c r="D32" s="15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4"/>
      <c r="Y32" s="74"/>
      <c r="Z32" s="74"/>
      <c r="AA32" s="74"/>
      <c r="AE32" s="88"/>
      <c r="AF32" s="89"/>
      <c r="AG32" s="89"/>
      <c r="AH32" s="89"/>
      <c r="AI32" s="89"/>
      <c r="AJ32" s="89"/>
      <c r="AK32" s="52"/>
      <c r="AL32" s="89"/>
      <c r="AM32" s="89"/>
      <c r="AN32" s="89"/>
      <c r="AO32" s="89"/>
      <c r="AP32" s="89"/>
      <c r="AQ32" s="52"/>
      <c r="AR32" s="89"/>
      <c r="AS32" s="89"/>
      <c r="AT32" s="89"/>
      <c r="AU32" s="89"/>
      <c r="AV32" s="89"/>
    </row>
    <row r="33" spans="1:48" s="6" customFormat="1" ht="12.75" customHeight="1" x14ac:dyDescent="0.25">
      <c r="A33" s="75"/>
      <c r="B33" s="154"/>
      <c r="C33" s="155"/>
      <c r="D33" s="15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4"/>
      <c r="Y33" s="74"/>
      <c r="Z33" s="74"/>
      <c r="AA33" s="74"/>
      <c r="AE33" s="88"/>
      <c r="AF33" s="89"/>
      <c r="AG33" s="89"/>
      <c r="AH33" s="89"/>
      <c r="AI33" s="89"/>
      <c r="AJ33" s="89"/>
      <c r="AK33" s="52"/>
      <c r="AL33" s="89"/>
      <c r="AM33" s="89"/>
      <c r="AN33" s="89"/>
      <c r="AO33" s="89"/>
      <c r="AP33" s="89"/>
      <c r="AQ33" s="52"/>
      <c r="AR33" s="89"/>
      <c r="AS33" s="89"/>
      <c r="AT33" s="89"/>
      <c r="AU33" s="89"/>
      <c r="AV33" s="89"/>
    </row>
    <row r="34" spans="1:48" s="6" customFormat="1" ht="12.75" customHeight="1" x14ac:dyDescent="0.25">
      <c r="A34" s="75"/>
      <c r="B34" s="154"/>
      <c r="C34" s="155"/>
      <c r="D34" s="15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4"/>
      <c r="Y34" s="74"/>
      <c r="Z34" s="74"/>
      <c r="AA34" s="74"/>
      <c r="AE34" s="88"/>
      <c r="AF34" s="89"/>
      <c r="AG34" s="89"/>
      <c r="AH34" s="89"/>
      <c r="AI34" s="89"/>
      <c r="AJ34" s="89"/>
      <c r="AK34" s="52"/>
      <c r="AL34" s="89"/>
      <c r="AM34" s="89"/>
      <c r="AN34" s="89"/>
      <c r="AO34" s="89"/>
      <c r="AP34" s="89"/>
      <c r="AQ34" s="52"/>
      <c r="AR34" s="89"/>
      <c r="AS34" s="89"/>
      <c r="AT34" s="89"/>
      <c r="AU34" s="89"/>
      <c r="AV34" s="89"/>
    </row>
    <row r="35" spans="1:48" s="6" customFormat="1" ht="12.75" customHeight="1" x14ac:dyDescent="0.25">
      <c r="A35" s="75"/>
      <c r="B35" s="154"/>
      <c r="C35" s="155"/>
      <c r="D35" s="15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4"/>
      <c r="Y35" s="74"/>
      <c r="Z35" s="74"/>
      <c r="AA35" s="74"/>
      <c r="AE35" s="88"/>
      <c r="AF35" s="89"/>
      <c r="AG35" s="89"/>
      <c r="AH35" s="89"/>
      <c r="AI35" s="89"/>
      <c r="AJ35" s="89"/>
      <c r="AK35" s="52"/>
      <c r="AL35" s="89"/>
      <c r="AM35" s="89"/>
      <c r="AN35" s="89"/>
      <c r="AO35" s="89"/>
      <c r="AP35" s="89"/>
      <c r="AQ35" s="52"/>
      <c r="AR35" s="89"/>
      <c r="AS35" s="89"/>
      <c r="AT35" s="89"/>
      <c r="AU35" s="89"/>
      <c r="AV35" s="89"/>
    </row>
    <row r="36" spans="1:48" s="6" customFormat="1" ht="12.75" customHeight="1" x14ac:dyDescent="0.25">
      <c r="A36" s="75"/>
      <c r="B36" s="154"/>
      <c r="C36" s="155"/>
      <c r="D36" s="15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4"/>
      <c r="Y36" s="74"/>
      <c r="Z36" s="74"/>
      <c r="AA36" s="74"/>
      <c r="AE36" s="88"/>
      <c r="AF36" s="89"/>
      <c r="AG36" s="89"/>
      <c r="AH36" s="89"/>
      <c r="AI36" s="89"/>
      <c r="AJ36" s="89"/>
      <c r="AK36" s="52"/>
      <c r="AL36" s="89"/>
      <c r="AM36" s="89"/>
      <c r="AN36" s="89"/>
      <c r="AO36" s="89"/>
      <c r="AP36" s="89"/>
      <c r="AQ36" s="52"/>
      <c r="AR36" s="89"/>
      <c r="AS36" s="89"/>
      <c r="AT36" s="89"/>
      <c r="AU36" s="89"/>
      <c r="AV36" s="89"/>
    </row>
    <row r="37" spans="1:48" s="6" customFormat="1" ht="12.75" customHeight="1" x14ac:dyDescent="0.25">
      <c r="A37" s="75"/>
      <c r="B37" s="154"/>
      <c r="C37" s="155"/>
      <c r="D37" s="15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4"/>
      <c r="Y37" s="74"/>
      <c r="Z37" s="74"/>
      <c r="AA37" s="74"/>
      <c r="AE37" s="88"/>
      <c r="AF37" s="89"/>
      <c r="AG37" s="89"/>
      <c r="AH37" s="89"/>
      <c r="AI37" s="89"/>
      <c r="AJ37" s="89"/>
      <c r="AK37" s="52"/>
      <c r="AL37" s="89"/>
      <c r="AM37" s="89"/>
      <c r="AN37" s="89"/>
      <c r="AO37" s="89"/>
      <c r="AP37" s="89"/>
      <c r="AQ37" s="52"/>
      <c r="AR37" s="89"/>
      <c r="AS37" s="89"/>
      <c r="AT37" s="89"/>
      <c r="AU37" s="89"/>
      <c r="AV37" s="89"/>
    </row>
    <row r="38" spans="1:48" s="6" customFormat="1" ht="12.75" customHeight="1" x14ac:dyDescent="0.25">
      <c r="A38" s="75"/>
      <c r="B38" s="154"/>
      <c r="C38" s="155"/>
      <c r="D38" s="15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4"/>
      <c r="Y38" s="74"/>
      <c r="Z38" s="74"/>
      <c r="AA38" s="74"/>
      <c r="AE38" s="88"/>
      <c r="AF38" s="89"/>
      <c r="AG38" s="89"/>
      <c r="AH38" s="89"/>
      <c r="AI38" s="89"/>
      <c r="AJ38" s="89"/>
      <c r="AK38" s="52"/>
      <c r="AL38" s="89"/>
      <c r="AM38" s="89"/>
      <c r="AN38" s="89"/>
      <c r="AO38" s="89"/>
      <c r="AP38" s="89"/>
      <c r="AQ38" s="52"/>
      <c r="AR38" s="89"/>
      <c r="AS38" s="89"/>
      <c r="AT38" s="89"/>
      <c r="AU38" s="89"/>
      <c r="AV38" s="89"/>
    </row>
    <row r="39" spans="1:48" s="6" customFormat="1" ht="12.75" customHeight="1" x14ac:dyDescent="0.25">
      <c r="A39" s="75"/>
      <c r="B39" s="154"/>
      <c r="C39" s="155"/>
      <c r="D39" s="15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4"/>
      <c r="Y39" s="74"/>
      <c r="Z39" s="74"/>
      <c r="AA39" s="74"/>
      <c r="AE39" s="88"/>
      <c r="AF39" s="89"/>
      <c r="AG39" s="89"/>
      <c r="AH39" s="89"/>
      <c r="AI39" s="89"/>
      <c r="AJ39" s="89"/>
      <c r="AK39" s="52"/>
      <c r="AL39" s="89"/>
      <c r="AM39" s="89"/>
      <c r="AN39" s="89"/>
      <c r="AO39" s="89"/>
      <c r="AP39" s="89"/>
      <c r="AQ39" s="52"/>
      <c r="AR39" s="89"/>
      <c r="AS39" s="89"/>
      <c r="AT39" s="89"/>
      <c r="AU39" s="89"/>
      <c r="AV39" s="89"/>
    </row>
    <row r="40" spans="1:48" s="6" customFormat="1" ht="12.75" customHeight="1" x14ac:dyDescent="0.25">
      <c r="A40" s="75"/>
      <c r="B40" s="154"/>
      <c r="C40" s="155"/>
      <c r="D40" s="15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4"/>
      <c r="Y40" s="74"/>
      <c r="Z40" s="74"/>
      <c r="AA40" s="74"/>
      <c r="AE40" s="88"/>
      <c r="AF40" s="89"/>
      <c r="AG40" s="89"/>
      <c r="AH40" s="89"/>
      <c r="AI40" s="89"/>
      <c r="AJ40" s="89"/>
      <c r="AK40" s="52"/>
      <c r="AL40" s="89"/>
      <c r="AM40" s="89"/>
      <c r="AN40" s="89"/>
      <c r="AO40" s="89"/>
      <c r="AP40" s="89"/>
      <c r="AQ40" s="52"/>
      <c r="AR40" s="89"/>
      <c r="AS40" s="89"/>
      <c r="AT40" s="89"/>
      <c r="AU40" s="89"/>
      <c r="AV40" s="89"/>
    </row>
    <row r="41" spans="1:48" s="6" customFormat="1" ht="12.75" customHeight="1" x14ac:dyDescent="0.25">
      <c r="A41" s="75"/>
      <c r="B41" s="154"/>
      <c r="C41" s="155"/>
      <c r="D41" s="15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4"/>
      <c r="Y41" s="74"/>
      <c r="Z41" s="74"/>
      <c r="AA41" s="74"/>
      <c r="AE41" s="88"/>
      <c r="AF41" s="89"/>
      <c r="AG41" s="89"/>
      <c r="AH41" s="89"/>
      <c r="AI41" s="89"/>
      <c r="AJ41" s="89"/>
      <c r="AK41" s="52"/>
      <c r="AL41" s="89"/>
      <c r="AM41" s="89"/>
      <c r="AN41" s="89"/>
      <c r="AO41" s="89"/>
      <c r="AP41" s="89"/>
      <c r="AQ41" s="52"/>
      <c r="AR41" s="89"/>
      <c r="AS41" s="89"/>
      <c r="AT41" s="89"/>
      <c r="AU41" s="89"/>
      <c r="AV41" s="89"/>
    </row>
    <row r="42" spans="1:48" s="6" customFormat="1" ht="12.75" customHeight="1" x14ac:dyDescent="0.25">
      <c r="A42" s="75"/>
      <c r="B42" s="154"/>
      <c r="C42" s="155"/>
      <c r="D42" s="15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4"/>
      <c r="Y42" s="74"/>
      <c r="Z42" s="74"/>
      <c r="AA42" s="74"/>
      <c r="AE42" s="88"/>
      <c r="AF42" s="89"/>
      <c r="AG42" s="89"/>
      <c r="AH42" s="89"/>
      <c r="AI42" s="89"/>
      <c r="AJ42" s="89"/>
      <c r="AK42" s="52"/>
      <c r="AL42" s="89"/>
      <c r="AM42" s="89"/>
      <c r="AN42" s="89"/>
      <c r="AO42" s="89"/>
      <c r="AP42" s="89"/>
      <c r="AQ42" s="52"/>
      <c r="AR42" s="89"/>
      <c r="AS42" s="89"/>
      <c r="AT42" s="89"/>
      <c r="AU42" s="89"/>
      <c r="AV42" s="89"/>
    </row>
    <row r="43" spans="1:48" s="6" customFormat="1" ht="12.75" customHeight="1" x14ac:dyDescent="0.25">
      <c r="A43" s="75"/>
      <c r="B43" s="154"/>
      <c r="C43" s="155"/>
      <c r="D43" s="15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4"/>
      <c r="Y43" s="74"/>
      <c r="Z43" s="74"/>
      <c r="AA43" s="74"/>
      <c r="AE43" s="88"/>
      <c r="AF43" s="89"/>
      <c r="AG43" s="89"/>
      <c r="AH43" s="89"/>
      <c r="AI43" s="89"/>
      <c r="AJ43" s="89"/>
      <c r="AK43" s="52"/>
      <c r="AL43" s="89"/>
      <c r="AM43" s="89"/>
      <c r="AN43" s="89"/>
      <c r="AO43" s="89"/>
      <c r="AP43" s="89"/>
      <c r="AQ43" s="52"/>
      <c r="AR43" s="89"/>
      <c r="AS43" s="89"/>
      <c r="AT43" s="89"/>
      <c r="AU43" s="89"/>
      <c r="AV43" s="89"/>
    </row>
    <row r="44" spans="1:48" x14ac:dyDescent="0.25">
      <c r="A44" s="75"/>
      <c r="B44" s="157"/>
      <c r="C44" s="155"/>
      <c r="D44" s="156"/>
      <c r="E44" s="77"/>
      <c r="F44" s="77"/>
      <c r="G44" s="77"/>
      <c r="H44" s="78"/>
      <c r="I44" s="77"/>
      <c r="J44" s="77"/>
      <c r="K44" s="77"/>
      <c r="L44" s="78"/>
      <c r="M44" s="77"/>
      <c r="N44" s="77"/>
      <c r="O44" s="77"/>
      <c r="P44" s="78"/>
      <c r="Q44" s="77"/>
      <c r="R44" s="77"/>
      <c r="S44" s="77"/>
      <c r="T44" s="78"/>
      <c r="U44" s="77"/>
      <c r="V44" s="77"/>
      <c r="W44" s="77"/>
      <c r="X44" s="74"/>
      <c r="Y44" s="74"/>
      <c r="Z44" s="74"/>
      <c r="AA44" s="74"/>
      <c r="AE44" s="88"/>
      <c r="AF44" s="89"/>
      <c r="AG44" s="89"/>
      <c r="AH44" s="89"/>
      <c r="AI44" s="89"/>
      <c r="AJ44" s="89"/>
      <c r="AK44" s="52"/>
      <c r="AL44" s="89"/>
      <c r="AM44" s="89"/>
      <c r="AN44" s="89"/>
      <c r="AO44" s="89"/>
      <c r="AP44" s="89"/>
      <c r="AQ44" s="52"/>
      <c r="AR44" s="89"/>
      <c r="AS44" s="89"/>
      <c r="AT44" s="89"/>
      <c r="AU44" s="89"/>
      <c r="AV44" s="89"/>
    </row>
    <row r="45" spans="1:48" x14ac:dyDescent="0.25">
      <c r="A45" s="75"/>
      <c r="B45" s="157"/>
      <c r="C45" s="155"/>
      <c r="D45" s="156"/>
      <c r="E45" s="77"/>
      <c r="F45" s="77"/>
      <c r="G45" s="77"/>
      <c r="H45" s="78"/>
      <c r="I45" s="77"/>
      <c r="J45" s="77"/>
      <c r="K45" s="77"/>
      <c r="L45" s="78"/>
      <c r="M45" s="77"/>
      <c r="N45" s="77"/>
      <c r="O45" s="77"/>
      <c r="P45" s="78"/>
      <c r="Q45" s="77"/>
      <c r="R45" s="77"/>
      <c r="S45" s="77"/>
      <c r="T45" s="78"/>
      <c r="U45" s="77"/>
      <c r="V45" s="77"/>
      <c r="W45" s="77"/>
      <c r="X45" s="74"/>
      <c r="Y45" s="74"/>
      <c r="Z45" s="74"/>
      <c r="AA45" s="74"/>
      <c r="AE45" s="88"/>
      <c r="AF45" s="89"/>
      <c r="AG45" s="89"/>
      <c r="AH45" s="89"/>
      <c r="AI45" s="89"/>
      <c r="AJ45" s="89"/>
      <c r="AK45" s="52"/>
      <c r="AL45" s="89"/>
      <c r="AM45" s="89"/>
      <c r="AN45" s="89"/>
      <c r="AO45" s="89"/>
      <c r="AP45" s="89"/>
      <c r="AQ45" s="52"/>
      <c r="AR45" s="89"/>
      <c r="AS45" s="89"/>
      <c r="AT45" s="89"/>
      <c r="AU45" s="89"/>
      <c r="AV45" s="89"/>
    </row>
    <row r="46" spans="1:48" x14ac:dyDescent="0.25">
      <c r="A46" s="75"/>
      <c r="B46" s="157"/>
      <c r="C46" s="155"/>
      <c r="D46" s="156"/>
      <c r="E46" s="77"/>
      <c r="F46" s="77"/>
      <c r="G46" s="77"/>
      <c r="H46" s="78"/>
      <c r="I46" s="77"/>
      <c r="J46" s="77"/>
      <c r="K46" s="77"/>
      <c r="L46" s="78"/>
      <c r="M46" s="77"/>
      <c r="N46" s="77"/>
      <c r="O46" s="77"/>
      <c r="P46" s="78"/>
      <c r="Q46" s="77"/>
      <c r="R46" s="77"/>
      <c r="S46" s="77"/>
      <c r="T46" s="78"/>
      <c r="U46" s="77"/>
      <c r="V46" s="77"/>
      <c r="W46" s="77"/>
      <c r="X46" s="74"/>
      <c r="Y46" s="74"/>
      <c r="Z46" s="74"/>
      <c r="AA46" s="74"/>
      <c r="AE46" s="88"/>
      <c r="AF46" s="89"/>
      <c r="AG46" s="89"/>
      <c r="AH46" s="89"/>
      <c r="AI46" s="89"/>
      <c r="AJ46" s="89"/>
      <c r="AK46" s="52"/>
      <c r="AL46" s="89"/>
      <c r="AM46" s="89"/>
      <c r="AN46" s="89"/>
      <c r="AO46" s="89"/>
      <c r="AP46" s="89"/>
      <c r="AQ46" s="52"/>
      <c r="AR46" s="89"/>
      <c r="AS46" s="89"/>
      <c r="AT46" s="89"/>
      <c r="AU46" s="89"/>
      <c r="AV46" s="89"/>
    </row>
    <row r="47" spans="1:48" x14ac:dyDescent="0.25">
      <c r="A47" s="75"/>
      <c r="B47" s="157"/>
      <c r="C47" s="155"/>
      <c r="D47" s="156"/>
      <c r="E47" s="77"/>
      <c r="F47" s="77"/>
      <c r="G47" s="77"/>
      <c r="H47" s="78"/>
      <c r="I47" s="77"/>
      <c r="J47" s="77"/>
      <c r="K47" s="77"/>
      <c r="L47" s="78"/>
      <c r="M47" s="77"/>
      <c r="N47" s="77"/>
      <c r="O47" s="77"/>
      <c r="P47" s="78"/>
      <c r="Q47" s="77"/>
      <c r="R47" s="77"/>
      <c r="S47" s="77"/>
      <c r="T47" s="78"/>
      <c r="U47" s="77"/>
      <c r="V47" s="77"/>
      <c r="W47" s="77"/>
      <c r="X47" s="74"/>
      <c r="Y47" s="74"/>
      <c r="Z47" s="74"/>
      <c r="AA47" s="74"/>
      <c r="AE47" s="88"/>
      <c r="AF47" s="89"/>
      <c r="AG47" s="89"/>
      <c r="AH47" s="89"/>
      <c r="AI47" s="89"/>
      <c r="AJ47" s="89"/>
      <c r="AK47" s="52"/>
      <c r="AL47" s="89"/>
      <c r="AM47" s="89"/>
      <c r="AN47" s="89"/>
      <c r="AO47" s="89"/>
      <c r="AP47" s="89"/>
      <c r="AQ47" s="52"/>
      <c r="AR47" s="89"/>
      <c r="AS47" s="89"/>
      <c r="AT47" s="89"/>
      <c r="AU47" s="89"/>
      <c r="AV47" s="89"/>
    </row>
    <row r="48" spans="1:48" x14ac:dyDescent="0.25">
      <c r="A48" s="75"/>
      <c r="B48" s="157"/>
      <c r="C48" s="155"/>
      <c r="D48" s="156"/>
      <c r="E48" s="77"/>
      <c r="F48" s="77"/>
      <c r="G48" s="77"/>
      <c r="H48" s="78"/>
      <c r="I48" s="77"/>
      <c r="J48" s="77"/>
      <c r="K48" s="77"/>
      <c r="L48" s="78"/>
      <c r="M48" s="77"/>
      <c r="N48" s="77"/>
      <c r="O48" s="77"/>
      <c r="P48" s="78"/>
      <c r="Q48" s="77"/>
      <c r="R48" s="77"/>
      <c r="S48" s="77"/>
      <c r="T48" s="78"/>
      <c r="U48" s="77"/>
      <c r="V48" s="77"/>
      <c r="W48" s="77"/>
      <c r="X48" s="74"/>
      <c r="Y48" s="74"/>
      <c r="Z48" s="74"/>
      <c r="AA48" s="74"/>
      <c r="AE48" s="88"/>
      <c r="AF48" s="89"/>
      <c r="AG48" s="89"/>
      <c r="AH48" s="89"/>
      <c r="AI48" s="89"/>
      <c r="AJ48" s="89"/>
      <c r="AK48" s="52"/>
      <c r="AL48" s="89"/>
      <c r="AM48" s="89"/>
      <c r="AN48" s="89"/>
      <c r="AO48" s="89"/>
      <c r="AP48" s="89"/>
      <c r="AQ48" s="52"/>
      <c r="AR48" s="89"/>
      <c r="AS48" s="89"/>
      <c r="AT48" s="89"/>
      <c r="AU48" s="89"/>
      <c r="AV48" s="89"/>
    </row>
    <row r="49" spans="1:48" x14ac:dyDescent="0.25">
      <c r="A49" s="75"/>
      <c r="B49" s="157"/>
      <c r="C49" s="155"/>
      <c r="D49" s="156"/>
      <c r="E49" s="77"/>
      <c r="F49" s="77"/>
      <c r="G49" s="77"/>
      <c r="H49" s="78"/>
      <c r="I49" s="77"/>
      <c r="J49" s="77"/>
      <c r="K49" s="77"/>
      <c r="L49" s="78"/>
      <c r="M49" s="77"/>
      <c r="N49" s="77"/>
      <c r="O49" s="77"/>
      <c r="P49" s="78"/>
      <c r="Q49" s="77"/>
      <c r="R49" s="77"/>
      <c r="S49" s="77"/>
      <c r="T49" s="78"/>
      <c r="U49" s="77"/>
      <c r="V49" s="77"/>
      <c r="W49" s="77"/>
      <c r="X49" s="74"/>
      <c r="Y49" s="74"/>
      <c r="Z49" s="74"/>
      <c r="AA49" s="74"/>
      <c r="AE49" s="88"/>
      <c r="AF49" s="89"/>
      <c r="AG49" s="89"/>
      <c r="AH49" s="89"/>
      <c r="AI49" s="89"/>
      <c r="AJ49" s="89"/>
      <c r="AK49" s="52"/>
      <c r="AL49" s="89"/>
      <c r="AM49" s="89"/>
      <c r="AN49" s="89"/>
      <c r="AO49" s="89"/>
      <c r="AP49" s="89"/>
      <c r="AQ49" s="52"/>
      <c r="AR49" s="89"/>
      <c r="AS49" s="89"/>
      <c r="AT49" s="89"/>
      <c r="AU49" s="89"/>
      <c r="AV49" s="89"/>
    </row>
    <row r="50" spans="1:48" x14ac:dyDescent="0.25">
      <c r="A50" s="75"/>
      <c r="B50" s="157"/>
      <c r="C50" s="155"/>
      <c r="D50" s="156"/>
      <c r="E50" s="77"/>
      <c r="F50" s="77"/>
      <c r="G50" s="77"/>
      <c r="H50" s="78"/>
      <c r="I50" s="77"/>
      <c r="J50" s="77"/>
      <c r="K50" s="77"/>
      <c r="L50" s="78"/>
      <c r="M50" s="77"/>
      <c r="N50" s="77"/>
      <c r="O50" s="77"/>
      <c r="P50" s="78"/>
      <c r="Q50" s="77"/>
      <c r="R50" s="77"/>
      <c r="S50" s="77"/>
      <c r="T50" s="78"/>
      <c r="U50" s="77"/>
      <c r="V50" s="77"/>
      <c r="W50" s="77"/>
      <c r="X50" s="74"/>
      <c r="Y50" s="74"/>
      <c r="Z50" s="74"/>
      <c r="AA50" s="74"/>
      <c r="AE50" s="88"/>
      <c r="AF50" s="89"/>
      <c r="AG50" s="89"/>
      <c r="AH50" s="89"/>
      <c r="AI50" s="89"/>
      <c r="AJ50" s="89"/>
      <c r="AK50" s="52"/>
      <c r="AL50" s="89"/>
      <c r="AM50" s="89"/>
      <c r="AN50" s="89"/>
      <c r="AO50" s="89"/>
      <c r="AP50" s="89"/>
      <c r="AQ50" s="52"/>
      <c r="AR50" s="89"/>
      <c r="AS50" s="89"/>
      <c r="AT50" s="89"/>
      <c r="AU50" s="89"/>
      <c r="AV50" s="89"/>
    </row>
    <row r="51" spans="1:48" x14ac:dyDescent="0.25">
      <c r="A51" s="75"/>
      <c r="B51" s="157"/>
      <c r="C51" s="155"/>
      <c r="D51" s="156"/>
      <c r="E51" s="77"/>
      <c r="F51" s="77"/>
      <c r="G51" s="77"/>
      <c r="H51" s="78"/>
      <c r="I51" s="77"/>
      <c r="J51" s="77"/>
      <c r="K51" s="77"/>
      <c r="L51" s="78"/>
      <c r="M51" s="77"/>
      <c r="N51" s="77"/>
      <c r="O51" s="77"/>
      <c r="P51" s="78"/>
      <c r="Q51" s="77"/>
      <c r="R51" s="77"/>
      <c r="S51" s="77"/>
      <c r="T51" s="78"/>
      <c r="U51" s="77"/>
      <c r="V51" s="77"/>
      <c r="W51" s="77"/>
      <c r="X51" s="74"/>
      <c r="Y51" s="74"/>
      <c r="Z51" s="74"/>
      <c r="AA51" s="74"/>
      <c r="AE51" s="88"/>
      <c r="AF51" s="89"/>
      <c r="AG51" s="89"/>
      <c r="AH51" s="89"/>
      <c r="AI51" s="89"/>
      <c r="AJ51" s="89"/>
      <c r="AK51" s="52"/>
      <c r="AL51" s="89"/>
      <c r="AM51" s="89"/>
      <c r="AN51" s="89"/>
      <c r="AO51" s="89"/>
      <c r="AP51" s="89"/>
      <c r="AQ51" s="52"/>
      <c r="AR51" s="89"/>
      <c r="AS51" s="89"/>
      <c r="AT51" s="89"/>
      <c r="AU51" s="89"/>
      <c r="AV51" s="89"/>
    </row>
    <row r="52" spans="1:48" x14ac:dyDescent="0.25">
      <c r="A52" s="75"/>
      <c r="B52" s="157"/>
      <c r="C52" s="155"/>
      <c r="D52" s="156"/>
      <c r="E52" s="77"/>
      <c r="F52" s="77"/>
      <c r="G52" s="77"/>
      <c r="H52" s="78"/>
      <c r="I52" s="77"/>
      <c r="J52" s="77"/>
      <c r="K52" s="77"/>
      <c r="L52" s="78"/>
      <c r="M52" s="77"/>
      <c r="N52" s="77"/>
      <c r="O52" s="77"/>
      <c r="P52" s="78"/>
      <c r="Q52" s="77"/>
      <c r="R52" s="77"/>
      <c r="S52" s="77"/>
      <c r="T52" s="78"/>
      <c r="U52" s="77"/>
      <c r="V52" s="77"/>
      <c r="W52" s="77"/>
      <c r="X52" s="74"/>
      <c r="Y52" s="74"/>
      <c r="Z52" s="74"/>
      <c r="AA52" s="74"/>
      <c r="AE52" s="88"/>
      <c r="AF52" s="89"/>
      <c r="AG52" s="89"/>
      <c r="AH52" s="89"/>
      <c r="AI52" s="89"/>
      <c r="AJ52" s="89"/>
      <c r="AK52" s="52"/>
      <c r="AL52" s="89"/>
      <c r="AM52" s="89"/>
      <c r="AN52" s="89"/>
      <c r="AO52" s="89"/>
      <c r="AP52" s="89"/>
      <c r="AQ52" s="52"/>
      <c r="AR52" s="89"/>
      <c r="AS52" s="89"/>
      <c r="AT52" s="89"/>
      <c r="AU52" s="89"/>
      <c r="AV52" s="89"/>
    </row>
    <row r="53" spans="1:48" x14ac:dyDescent="0.25">
      <c r="B53" s="141"/>
      <c r="C53" s="142"/>
      <c r="D53" s="142"/>
      <c r="E53" s="69"/>
      <c r="F53" s="69"/>
      <c r="G53" s="69"/>
      <c r="H53" s="70"/>
      <c r="I53" s="69"/>
      <c r="J53" s="69"/>
      <c r="K53" s="69"/>
      <c r="L53" s="70"/>
      <c r="M53" s="69"/>
      <c r="N53" s="69"/>
      <c r="O53" s="69"/>
      <c r="P53" s="70"/>
      <c r="Q53" s="69"/>
      <c r="R53" s="69"/>
      <c r="S53" s="69"/>
      <c r="T53" s="70"/>
      <c r="U53" s="69"/>
      <c r="V53" s="69"/>
      <c r="W53" s="69"/>
      <c r="AE53" s="88"/>
      <c r="AF53" s="89"/>
      <c r="AG53" s="89"/>
      <c r="AH53" s="89"/>
      <c r="AI53" s="89"/>
      <c r="AJ53" s="89"/>
      <c r="AK53" s="52"/>
      <c r="AL53" s="89"/>
      <c r="AM53" s="89"/>
      <c r="AN53" s="89"/>
      <c r="AO53" s="89"/>
      <c r="AP53" s="89"/>
      <c r="AQ53" s="52"/>
      <c r="AR53" s="89"/>
      <c r="AS53" s="89"/>
      <c r="AT53" s="89"/>
      <c r="AU53" s="89"/>
      <c r="AV53" s="89"/>
    </row>
    <row r="54" spans="1:48" x14ac:dyDescent="0.25">
      <c r="B54" s="141"/>
      <c r="C54" s="142"/>
      <c r="D54" s="142"/>
      <c r="E54" s="69"/>
      <c r="F54" s="69"/>
      <c r="G54" s="69"/>
      <c r="H54" s="70"/>
      <c r="I54" s="69"/>
      <c r="J54" s="69"/>
      <c r="K54" s="69"/>
      <c r="L54" s="70"/>
      <c r="M54" s="69"/>
      <c r="N54" s="69"/>
      <c r="O54" s="69"/>
      <c r="P54" s="70"/>
      <c r="Q54" s="69"/>
      <c r="R54" s="69"/>
      <c r="S54" s="69"/>
      <c r="T54" s="70"/>
      <c r="U54" s="69"/>
      <c r="V54" s="69"/>
      <c r="W54" s="69"/>
      <c r="AE54" s="88"/>
      <c r="AF54" s="89"/>
      <c r="AG54" s="89"/>
      <c r="AH54" s="89"/>
      <c r="AI54" s="89"/>
      <c r="AJ54" s="89"/>
      <c r="AK54" s="52"/>
      <c r="AL54" s="89"/>
      <c r="AM54" s="89"/>
      <c r="AN54" s="89"/>
      <c r="AO54" s="89"/>
      <c r="AP54" s="89"/>
      <c r="AQ54" s="52"/>
      <c r="AR54" s="89"/>
      <c r="AS54" s="89"/>
      <c r="AT54" s="89"/>
      <c r="AU54" s="89"/>
      <c r="AV54" s="89"/>
    </row>
    <row r="55" spans="1:48" x14ac:dyDescent="0.25">
      <c r="B55" s="141"/>
      <c r="C55" s="142"/>
      <c r="D55" s="142"/>
      <c r="E55" s="69"/>
      <c r="F55" s="69"/>
      <c r="G55" s="69"/>
      <c r="H55" s="70"/>
      <c r="I55" s="69"/>
      <c r="J55" s="69"/>
      <c r="K55" s="69"/>
      <c r="L55" s="70"/>
      <c r="M55" s="69"/>
      <c r="N55" s="69"/>
      <c r="O55" s="69"/>
      <c r="P55" s="70"/>
      <c r="Q55" s="69"/>
      <c r="R55" s="69"/>
      <c r="S55" s="69"/>
      <c r="T55" s="70"/>
      <c r="U55" s="69"/>
      <c r="V55" s="69"/>
      <c r="W55" s="69"/>
      <c r="AE55" s="88"/>
      <c r="AF55" s="89"/>
      <c r="AG55" s="89"/>
      <c r="AH55" s="89"/>
      <c r="AI55" s="89"/>
      <c r="AJ55" s="89"/>
      <c r="AK55" s="52"/>
      <c r="AL55" s="89"/>
      <c r="AM55" s="89"/>
      <c r="AN55" s="89"/>
      <c r="AO55" s="89"/>
      <c r="AP55" s="89"/>
      <c r="AQ55" s="52"/>
      <c r="AR55" s="89"/>
      <c r="AS55" s="89"/>
      <c r="AT55" s="89"/>
      <c r="AU55" s="89"/>
      <c r="AV55" s="89"/>
    </row>
    <row r="56" spans="1:48" x14ac:dyDescent="0.25">
      <c r="B56" s="141"/>
      <c r="C56" s="142"/>
      <c r="D56" s="142"/>
      <c r="E56" s="69"/>
      <c r="F56" s="69"/>
      <c r="G56" s="69"/>
      <c r="H56" s="70"/>
      <c r="I56" s="69"/>
      <c r="J56" s="69"/>
      <c r="K56" s="69"/>
      <c r="L56" s="70"/>
      <c r="M56" s="69"/>
      <c r="N56" s="69"/>
      <c r="O56" s="69"/>
      <c r="P56" s="70"/>
      <c r="Q56" s="69"/>
      <c r="R56" s="69"/>
      <c r="S56" s="69"/>
      <c r="T56" s="70"/>
      <c r="U56" s="69"/>
      <c r="V56" s="69"/>
      <c r="W56" s="69"/>
      <c r="AE56" s="88"/>
      <c r="AF56" s="89"/>
      <c r="AG56" s="89"/>
      <c r="AH56" s="89"/>
      <c r="AI56" s="89"/>
      <c r="AJ56" s="89"/>
      <c r="AK56" s="52"/>
      <c r="AL56" s="89"/>
      <c r="AM56" s="89"/>
      <c r="AN56" s="89"/>
      <c r="AO56" s="89"/>
      <c r="AP56" s="89"/>
      <c r="AQ56" s="52"/>
      <c r="AR56" s="89"/>
      <c r="AS56" s="89"/>
      <c r="AT56" s="89"/>
      <c r="AU56" s="89"/>
      <c r="AV56" s="89"/>
    </row>
    <row r="57" spans="1:48" x14ac:dyDescent="0.25">
      <c r="B57" s="141"/>
      <c r="C57" s="142"/>
      <c r="D57" s="142"/>
      <c r="E57" s="69"/>
      <c r="F57" s="69"/>
      <c r="G57" s="69"/>
      <c r="H57" s="70"/>
      <c r="I57" s="69"/>
      <c r="J57" s="69"/>
      <c r="K57" s="69"/>
      <c r="L57" s="70"/>
      <c r="M57" s="69"/>
      <c r="N57" s="69"/>
      <c r="O57" s="69"/>
      <c r="P57" s="70"/>
      <c r="Q57" s="69"/>
      <c r="R57" s="69"/>
      <c r="S57" s="69"/>
      <c r="T57" s="70"/>
      <c r="U57" s="69"/>
      <c r="V57" s="69"/>
      <c r="W57" s="69"/>
      <c r="AE57" s="88"/>
      <c r="AF57" s="89"/>
      <c r="AG57" s="89"/>
      <c r="AH57" s="89"/>
      <c r="AI57" s="89"/>
      <c r="AJ57" s="89"/>
      <c r="AK57" s="52"/>
      <c r="AL57" s="89"/>
      <c r="AM57" s="89"/>
      <c r="AN57" s="89"/>
      <c r="AO57" s="89"/>
      <c r="AP57" s="89"/>
      <c r="AQ57" s="52"/>
      <c r="AR57" s="89"/>
      <c r="AS57" s="89"/>
      <c r="AT57" s="89"/>
      <c r="AU57" s="89"/>
      <c r="AV57" s="89"/>
    </row>
    <row r="58" spans="1:48" x14ac:dyDescent="0.25">
      <c r="B58" s="141"/>
      <c r="C58" s="142"/>
      <c r="D58" s="142"/>
      <c r="E58" s="69"/>
      <c r="F58" s="69"/>
      <c r="G58" s="69"/>
      <c r="H58" s="70"/>
      <c r="I58" s="69"/>
      <c r="J58" s="69"/>
      <c r="K58" s="69"/>
      <c r="L58" s="70"/>
      <c r="M58" s="69"/>
      <c r="N58" s="69"/>
      <c r="O58" s="69"/>
      <c r="P58" s="70"/>
      <c r="Q58" s="69"/>
      <c r="R58" s="69"/>
      <c r="S58" s="69"/>
      <c r="T58" s="70"/>
      <c r="U58" s="69"/>
      <c r="V58" s="69"/>
      <c r="W58" s="69"/>
      <c r="AE58" s="88"/>
      <c r="AF58" s="89"/>
      <c r="AG58" s="89"/>
      <c r="AH58" s="89"/>
      <c r="AI58" s="89"/>
      <c r="AJ58" s="89"/>
      <c r="AK58" s="52"/>
      <c r="AL58" s="89"/>
      <c r="AM58" s="89"/>
      <c r="AN58" s="89"/>
      <c r="AO58" s="89"/>
      <c r="AP58" s="89"/>
      <c r="AQ58" s="52"/>
      <c r="AR58" s="89"/>
      <c r="AS58" s="89"/>
      <c r="AT58" s="89"/>
      <c r="AU58" s="89"/>
      <c r="AV58" s="89"/>
    </row>
    <row r="59" spans="1:48" x14ac:dyDescent="0.25">
      <c r="B59" s="141"/>
      <c r="C59" s="142"/>
      <c r="D59" s="142"/>
      <c r="E59" s="69"/>
      <c r="F59" s="69"/>
      <c r="G59" s="69"/>
      <c r="H59" s="70"/>
      <c r="I59" s="69"/>
      <c r="J59" s="69"/>
      <c r="K59" s="69"/>
      <c r="L59" s="70"/>
      <c r="M59" s="69"/>
      <c r="N59" s="69"/>
      <c r="O59" s="69"/>
      <c r="P59" s="70"/>
      <c r="Q59" s="69"/>
      <c r="R59" s="69"/>
      <c r="S59" s="69"/>
      <c r="T59" s="70"/>
      <c r="U59" s="69"/>
      <c r="V59" s="69"/>
      <c r="W59" s="69"/>
      <c r="AE59" s="88"/>
      <c r="AF59" s="89"/>
      <c r="AG59" s="89"/>
      <c r="AH59" s="89"/>
      <c r="AI59" s="89"/>
      <c r="AJ59" s="89"/>
      <c r="AK59" s="52"/>
      <c r="AL59" s="89"/>
      <c r="AM59" s="89"/>
      <c r="AN59" s="89"/>
      <c r="AO59" s="89"/>
      <c r="AP59" s="89"/>
      <c r="AQ59" s="52"/>
      <c r="AR59" s="89"/>
      <c r="AS59" s="89"/>
      <c r="AT59" s="89"/>
      <c r="AU59" s="89"/>
      <c r="AV59" s="89"/>
    </row>
    <row r="60" spans="1:48" x14ac:dyDescent="0.25">
      <c r="B60" s="141"/>
      <c r="C60" s="142"/>
      <c r="D60" s="142"/>
      <c r="E60" s="69"/>
      <c r="F60" s="69"/>
      <c r="G60" s="69"/>
      <c r="H60" s="70"/>
      <c r="I60" s="69"/>
      <c r="J60" s="69"/>
      <c r="K60" s="69"/>
      <c r="L60" s="70"/>
      <c r="M60" s="69"/>
      <c r="N60" s="69"/>
      <c r="O60" s="69"/>
      <c r="P60" s="70"/>
      <c r="Q60" s="69"/>
      <c r="R60" s="69"/>
      <c r="S60" s="69"/>
      <c r="T60" s="70"/>
      <c r="U60" s="69"/>
      <c r="V60" s="69"/>
      <c r="W60" s="69"/>
      <c r="AE60" s="88"/>
      <c r="AF60" s="89"/>
      <c r="AG60" s="89"/>
      <c r="AH60" s="89"/>
      <c r="AI60" s="89"/>
      <c r="AJ60" s="89"/>
      <c r="AK60" s="52"/>
      <c r="AL60" s="89"/>
      <c r="AM60" s="89"/>
      <c r="AN60" s="89"/>
      <c r="AO60" s="89"/>
      <c r="AP60" s="89"/>
      <c r="AQ60" s="52"/>
      <c r="AR60" s="89"/>
      <c r="AS60" s="89"/>
      <c r="AT60" s="89"/>
      <c r="AU60" s="89"/>
      <c r="AV60" s="89"/>
    </row>
    <row r="61" spans="1:48" x14ac:dyDescent="0.25">
      <c r="B61" s="141"/>
      <c r="C61" s="142"/>
      <c r="D61" s="142"/>
      <c r="E61" s="69"/>
      <c r="F61" s="69"/>
      <c r="G61" s="69"/>
      <c r="H61" s="70"/>
      <c r="I61" s="69"/>
      <c r="J61" s="69"/>
      <c r="K61" s="69"/>
      <c r="L61" s="70"/>
      <c r="M61" s="69"/>
      <c r="N61" s="69"/>
      <c r="O61" s="69"/>
      <c r="P61" s="70"/>
      <c r="Q61" s="69"/>
      <c r="R61" s="69"/>
      <c r="S61" s="69"/>
      <c r="T61" s="70"/>
      <c r="U61" s="69"/>
      <c r="V61" s="69"/>
      <c r="W61" s="69"/>
      <c r="AE61" s="88"/>
      <c r="AF61" s="89"/>
      <c r="AG61" s="89"/>
      <c r="AH61" s="89"/>
      <c r="AI61" s="89"/>
      <c r="AJ61" s="89"/>
      <c r="AK61" s="52"/>
      <c r="AL61" s="89"/>
      <c r="AM61" s="89"/>
      <c r="AN61" s="89"/>
      <c r="AO61" s="89"/>
      <c r="AP61" s="89"/>
      <c r="AQ61" s="52"/>
      <c r="AR61" s="89"/>
      <c r="AS61" s="89"/>
      <c r="AT61" s="89"/>
      <c r="AU61" s="89"/>
      <c r="AV61" s="89"/>
    </row>
    <row r="62" spans="1:48" x14ac:dyDescent="0.25">
      <c r="B62" s="141"/>
      <c r="C62" s="142"/>
      <c r="D62" s="142"/>
      <c r="E62" s="69"/>
      <c r="F62" s="69"/>
      <c r="G62" s="69"/>
      <c r="H62" s="70"/>
      <c r="I62" s="69"/>
      <c r="J62" s="69"/>
      <c r="K62" s="69"/>
      <c r="L62" s="70"/>
      <c r="M62" s="69"/>
      <c r="N62" s="69"/>
      <c r="O62" s="69"/>
      <c r="P62" s="70"/>
      <c r="Q62" s="69"/>
      <c r="R62" s="69"/>
      <c r="S62" s="69"/>
      <c r="T62" s="70"/>
      <c r="U62" s="69"/>
      <c r="V62" s="69"/>
      <c r="W62" s="69"/>
      <c r="AE62" s="88"/>
      <c r="AF62" s="89"/>
      <c r="AG62" s="89"/>
      <c r="AH62" s="89"/>
      <c r="AI62" s="89"/>
      <c r="AJ62" s="89"/>
      <c r="AK62" s="52"/>
      <c r="AL62" s="89"/>
      <c r="AM62" s="89"/>
      <c r="AN62" s="89"/>
      <c r="AO62" s="89"/>
      <c r="AP62" s="89"/>
      <c r="AQ62" s="52"/>
      <c r="AR62" s="89"/>
      <c r="AS62" s="89"/>
      <c r="AT62" s="89"/>
      <c r="AU62" s="89"/>
      <c r="AV62" s="89"/>
    </row>
    <row r="63" spans="1:48" x14ac:dyDescent="0.25">
      <c r="B63" s="141"/>
      <c r="C63" s="142"/>
      <c r="D63" s="142"/>
      <c r="E63" s="69"/>
      <c r="F63" s="69"/>
      <c r="G63" s="69"/>
      <c r="H63" s="70"/>
      <c r="I63" s="69"/>
      <c r="J63" s="69"/>
      <c r="K63" s="69"/>
      <c r="L63" s="70"/>
      <c r="M63" s="69"/>
      <c r="N63" s="69"/>
      <c r="O63" s="69"/>
      <c r="P63" s="70"/>
      <c r="Q63" s="69"/>
      <c r="R63" s="69"/>
      <c r="S63" s="69"/>
      <c r="T63" s="70"/>
      <c r="U63" s="69"/>
      <c r="V63" s="69"/>
      <c r="W63" s="69"/>
      <c r="AE63" s="88"/>
      <c r="AF63" s="89"/>
      <c r="AG63" s="89"/>
      <c r="AH63" s="89"/>
      <c r="AI63" s="89"/>
      <c r="AJ63" s="89"/>
      <c r="AK63" s="52"/>
      <c r="AL63" s="89"/>
      <c r="AM63" s="89"/>
      <c r="AN63" s="89"/>
      <c r="AO63" s="89"/>
      <c r="AP63" s="89"/>
      <c r="AQ63" s="52"/>
      <c r="AR63" s="89"/>
      <c r="AS63" s="89"/>
      <c r="AT63" s="89"/>
      <c r="AU63" s="89"/>
      <c r="AV63" s="89"/>
    </row>
    <row r="64" spans="1:48" x14ac:dyDescent="0.25">
      <c r="B64" s="141"/>
      <c r="C64" s="142"/>
      <c r="D64" s="142"/>
      <c r="E64" s="69"/>
      <c r="F64" s="69"/>
      <c r="G64" s="69"/>
      <c r="H64" s="70"/>
      <c r="I64" s="69"/>
      <c r="J64" s="69"/>
      <c r="K64" s="69"/>
      <c r="L64" s="70"/>
      <c r="M64" s="69"/>
      <c r="N64" s="69"/>
      <c r="O64" s="69"/>
      <c r="P64" s="70"/>
      <c r="Q64" s="69"/>
      <c r="R64" s="69"/>
      <c r="S64" s="69"/>
      <c r="T64" s="70"/>
      <c r="U64" s="69"/>
      <c r="V64" s="69"/>
      <c r="W64" s="69"/>
      <c r="AE64" s="88"/>
      <c r="AF64" s="89"/>
      <c r="AG64" s="89"/>
      <c r="AH64" s="89"/>
      <c r="AI64" s="89"/>
      <c r="AJ64" s="89"/>
      <c r="AK64" s="52"/>
      <c r="AL64" s="89"/>
      <c r="AM64" s="89"/>
      <c r="AN64" s="89"/>
      <c r="AO64" s="89"/>
      <c r="AP64" s="89"/>
      <c r="AQ64" s="52"/>
      <c r="AR64" s="89"/>
      <c r="AS64" s="89"/>
      <c r="AT64" s="89"/>
      <c r="AU64" s="89"/>
      <c r="AV64" s="89"/>
    </row>
    <row r="65" spans="2:48" x14ac:dyDescent="0.25">
      <c r="B65" s="141"/>
      <c r="C65" s="142"/>
      <c r="D65" s="142"/>
      <c r="E65" s="69"/>
      <c r="F65" s="69"/>
      <c r="G65" s="69"/>
      <c r="H65" s="70"/>
      <c r="I65" s="69"/>
      <c r="J65" s="69"/>
      <c r="K65" s="69"/>
      <c r="L65" s="70"/>
      <c r="M65" s="69"/>
      <c r="N65" s="69"/>
      <c r="O65" s="69"/>
      <c r="P65" s="70"/>
      <c r="Q65" s="69"/>
      <c r="R65" s="69"/>
      <c r="S65" s="69"/>
      <c r="T65" s="70"/>
      <c r="U65" s="69"/>
      <c r="V65" s="69"/>
      <c r="W65" s="69"/>
      <c r="AE65" s="88"/>
      <c r="AF65" s="89"/>
      <c r="AG65" s="89"/>
      <c r="AH65" s="89"/>
      <c r="AI65" s="89"/>
      <c r="AJ65" s="89"/>
      <c r="AK65" s="52"/>
      <c r="AL65" s="89"/>
      <c r="AM65" s="89"/>
      <c r="AN65" s="89"/>
      <c r="AO65" s="89"/>
      <c r="AP65" s="89"/>
      <c r="AQ65" s="52"/>
      <c r="AR65" s="89"/>
      <c r="AS65" s="89"/>
      <c r="AT65" s="89"/>
      <c r="AU65" s="89"/>
      <c r="AV65" s="89"/>
    </row>
    <row r="66" spans="2:48" x14ac:dyDescent="0.25">
      <c r="B66" s="141"/>
      <c r="C66" s="142"/>
      <c r="D66" s="142"/>
      <c r="E66" s="69"/>
      <c r="F66" s="69"/>
      <c r="G66" s="69"/>
      <c r="H66" s="70"/>
      <c r="I66" s="69"/>
      <c r="J66" s="69"/>
      <c r="K66" s="69"/>
      <c r="L66" s="70"/>
      <c r="M66" s="69"/>
      <c r="N66" s="69"/>
      <c r="O66" s="69"/>
      <c r="P66" s="70"/>
      <c r="Q66" s="69"/>
      <c r="R66" s="69"/>
      <c r="S66" s="69"/>
      <c r="T66" s="70"/>
      <c r="U66" s="69"/>
      <c r="V66" s="69"/>
      <c r="W66" s="69"/>
      <c r="AE66" s="88"/>
      <c r="AF66" s="89"/>
      <c r="AG66" s="89"/>
      <c r="AH66" s="89"/>
      <c r="AI66" s="89"/>
      <c r="AJ66" s="89"/>
      <c r="AK66" s="52"/>
      <c r="AL66" s="89"/>
      <c r="AM66" s="89"/>
      <c r="AN66" s="89"/>
      <c r="AO66" s="89"/>
      <c r="AP66" s="89"/>
      <c r="AQ66" s="52"/>
      <c r="AR66" s="89"/>
      <c r="AS66" s="89"/>
      <c r="AT66" s="89"/>
      <c r="AU66" s="89"/>
      <c r="AV66" s="89"/>
    </row>
    <row r="67" spans="2:48" x14ac:dyDescent="0.25">
      <c r="B67" s="141"/>
      <c r="C67" s="142"/>
      <c r="D67" s="142"/>
      <c r="E67" s="69"/>
      <c r="F67" s="69"/>
      <c r="G67" s="69"/>
      <c r="H67" s="70"/>
      <c r="I67" s="69"/>
      <c r="J67" s="69"/>
      <c r="K67" s="69"/>
      <c r="L67" s="70"/>
      <c r="M67" s="69"/>
      <c r="N67" s="69"/>
      <c r="O67" s="69"/>
      <c r="P67" s="70"/>
      <c r="Q67" s="69"/>
      <c r="R67" s="69"/>
      <c r="S67" s="69"/>
      <c r="T67" s="70"/>
      <c r="U67" s="69"/>
      <c r="V67" s="69"/>
      <c r="W67" s="69"/>
      <c r="AE67" s="88"/>
      <c r="AF67" s="89"/>
      <c r="AG67" s="89"/>
      <c r="AH67" s="89"/>
      <c r="AI67" s="89"/>
      <c r="AJ67" s="89"/>
      <c r="AK67" s="52"/>
      <c r="AL67" s="89"/>
      <c r="AM67" s="89"/>
      <c r="AN67" s="89"/>
      <c r="AO67" s="89"/>
      <c r="AP67" s="89"/>
      <c r="AQ67" s="52"/>
      <c r="AR67" s="89"/>
      <c r="AS67" s="89"/>
      <c r="AT67" s="89"/>
      <c r="AU67" s="89"/>
      <c r="AV67" s="89"/>
    </row>
    <row r="68" spans="2:48" x14ac:dyDescent="0.25">
      <c r="B68" s="141"/>
      <c r="C68" s="142"/>
      <c r="D68" s="142"/>
      <c r="E68" s="69"/>
      <c r="F68" s="69"/>
      <c r="G68" s="69"/>
      <c r="H68" s="70"/>
      <c r="I68" s="69"/>
      <c r="J68" s="69"/>
      <c r="K68" s="69"/>
      <c r="L68" s="70"/>
      <c r="M68" s="69"/>
      <c r="N68" s="69"/>
      <c r="O68" s="69"/>
      <c r="P68" s="70"/>
      <c r="Q68" s="69"/>
      <c r="R68" s="69"/>
      <c r="S68" s="69"/>
      <c r="T68" s="70"/>
      <c r="U68" s="69"/>
      <c r="V68" s="69"/>
      <c r="W68" s="69"/>
      <c r="AE68" s="88"/>
      <c r="AF68" s="89"/>
      <c r="AG68" s="89"/>
      <c r="AH68" s="89"/>
      <c r="AI68" s="89"/>
      <c r="AJ68" s="89"/>
      <c r="AK68" s="52"/>
      <c r="AL68" s="89"/>
      <c r="AM68" s="89"/>
      <c r="AN68" s="89"/>
      <c r="AO68" s="89"/>
      <c r="AP68" s="89"/>
      <c r="AQ68" s="52"/>
      <c r="AR68" s="89"/>
      <c r="AS68" s="89"/>
      <c r="AT68" s="89"/>
      <c r="AU68" s="89"/>
      <c r="AV68" s="89"/>
    </row>
    <row r="69" spans="2:48" x14ac:dyDescent="0.25">
      <c r="B69" s="141"/>
      <c r="C69" s="142"/>
      <c r="D69" s="142"/>
      <c r="E69" s="69"/>
      <c r="F69" s="69"/>
      <c r="G69" s="69"/>
      <c r="H69" s="70"/>
      <c r="I69" s="69"/>
      <c r="J69" s="69"/>
      <c r="K69" s="69"/>
      <c r="L69" s="70"/>
      <c r="M69" s="69"/>
      <c r="N69" s="69"/>
      <c r="O69" s="69"/>
      <c r="P69" s="70"/>
      <c r="Q69" s="69"/>
      <c r="R69" s="69"/>
      <c r="S69" s="69"/>
      <c r="T69" s="70"/>
      <c r="U69" s="69"/>
      <c r="V69" s="69"/>
      <c r="W69" s="69"/>
      <c r="AE69" s="88"/>
      <c r="AF69" s="89"/>
      <c r="AG69" s="89"/>
      <c r="AH69" s="89"/>
      <c r="AI69" s="89"/>
      <c r="AJ69" s="89"/>
      <c r="AK69" s="52"/>
      <c r="AL69" s="89"/>
      <c r="AM69" s="89"/>
      <c r="AN69" s="89"/>
      <c r="AO69" s="89"/>
      <c r="AP69" s="89"/>
      <c r="AQ69" s="52"/>
      <c r="AR69" s="89"/>
      <c r="AS69" s="89"/>
      <c r="AT69" s="89"/>
      <c r="AU69" s="89"/>
      <c r="AV69" s="89"/>
    </row>
    <row r="70" spans="2:48" x14ac:dyDescent="0.25">
      <c r="B70" s="141"/>
      <c r="C70" s="142"/>
      <c r="D70" s="142"/>
      <c r="E70" s="69"/>
      <c r="F70" s="69"/>
      <c r="G70" s="69"/>
      <c r="H70" s="70"/>
      <c r="I70" s="69"/>
      <c r="J70" s="69"/>
      <c r="K70" s="69"/>
      <c r="L70" s="70"/>
      <c r="M70" s="69"/>
      <c r="N70" s="69"/>
      <c r="O70" s="69"/>
      <c r="P70" s="70"/>
      <c r="Q70" s="69"/>
      <c r="R70" s="69"/>
      <c r="S70" s="69"/>
      <c r="T70" s="70"/>
      <c r="U70" s="69"/>
      <c r="V70" s="69"/>
      <c r="W70" s="69"/>
      <c r="AE70" s="88"/>
      <c r="AF70" s="89"/>
      <c r="AG70" s="89"/>
      <c r="AH70" s="89"/>
      <c r="AI70" s="89"/>
      <c r="AJ70" s="89"/>
      <c r="AK70" s="52"/>
      <c r="AL70" s="89"/>
      <c r="AM70" s="89"/>
      <c r="AN70" s="89"/>
      <c r="AO70" s="89"/>
      <c r="AP70" s="89"/>
      <c r="AQ70" s="52"/>
      <c r="AR70" s="89"/>
      <c r="AS70" s="89"/>
      <c r="AT70" s="89"/>
      <c r="AU70" s="89"/>
      <c r="AV70" s="89"/>
    </row>
    <row r="71" spans="2:48" x14ac:dyDescent="0.25">
      <c r="B71" s="141"/>
      <c r="C71" s="142"/>
      <c r="D71" s="142"/>
      <c r="E71" s="69"/>
      <c r="F71" s="69"/>
      <c r="G71" s="69"/>
      <c r="H71" s="70"/>
      <c r="I71" s="69"/>
      <c r="J71" s="69"/>
      <c r="K71" s="69"/>
      <c r="L71" s="70"/>
      <c r="M71" s="69"/>
      <c r="N71" s="69"/>
      <c r="O71" s="69"/>
      <c r="P71" s="70"/>
      <c r="Q71" s="69"/>
      <c r="R71" s="69"/>
      <c r="S71" s="69"/>
      <c r="T71" s="70"/>
      <c r="U71" s="69"/>
      <c r="V71" s="69"/>
      <c r="W71" s="69"/>
      <c r="AE71" s="88"/>
      <c r="AF71" s="89"/>
      <c r="AG71" s="89"/>
      <c r="AH71" s="89"/>
      <c r="AI71" s="89"/>
      <c r="AJ71" s="89"/>
      <c r="AK71" s="52"/>
      <c r="AL71" s="89"/>
      <c r="AM71" s="89"/>
      <c r="AN71" s="89"/>
      <c r="AO71" s="89"/>
      <c r="AP71" s="89"/>
      <c r="AQ71" s="52"/>
      <c r="AR71" s="89"/>
      <c r="AS71" s="89"/>
      <c r="AT71" s="89"/>
      <c r="AU71" s="89"/>
      <c r="AV71" s="89"/>
    </row>
    <row r="72" spans="2:48" x14ac:dyDescent="0.25">
      <c r="B72" s="141"/>
      <c r="C72" s="142"/>
      <c r="D72" s="142"/>
      <c r="E72" s="69"/>
      <c r="F72" s="69"/>
      <c r="G72" s="69"/>
      <c r="H72" s="70"/>
      <c r="I72" s="69"/>
      <c r="J72" s="69"/>
      <c r="K72" s="69"/>
      <c r="L72" s="70"/>
      <c r="M72" s="69"/>
      <c r="N72" s="69"/>
      <c r="O72" s="69"/>
      <c r="P72" s="70"/>
      <c r="Q72" s="69"/>
      <c r="R72" s="69"/>
      <c r="S72" s="69"/>
      <c r="T72" s="70"/>
      <c r="U72" s="69"/>
      <c r="V72" s="69"/>
      <c r="W72" s="69"/>
      <c r="AE72" s="88"/>
      <c r="AF72" s="89"/>
      <c r="AG72" s="89"/>
      <c r="AH72" s="89"/>
      <c r="AI72" s="89"/>
      <c r="AJ72" s="89"/>
      <c r="AK72" s="52"/>
      <c r="AL72" s="89"/>
      <c r="AM72" s="89"/>
      <c r="AN72" s="89"/>
      <c r="AO72" s="89"/>
      <c r="AP72" s="89"/>
      <c r="AQ72" s="52"/>
      <c r="AR72" s="89"/>
      <c r="AS72" s="89"/>
      <c r="AT72" s="89"/>
      <c r="AU72" s="89"/>
      <c r="AV72" s="89"/>
    </row>
    <row r="73" spans="2:48" x14ac:dyDescent="0.25">
      <c r="B73" s="141"/>
      <c r="C73" s="142"/>
      <c r="D73" s="142"/>
      <c r="E73" s="69"/>
      <c r="F73" s="69"/>
      <c r="G73" s="69"/>
      <c r="H73" s="70"/>
      <c r="I73" s="69"/>
      <c r="J73" s="69"/>
      <c r="K73" s="69"/>
      <c r="L73" s="70"/>
      <c r="M73" s="69"/>
      <c r="N73" s="69"/>
      <c r="O73" s="69"/>
      <c r="P73" s="70"/>
      <c r="Q73" s="69"/>
      <c r="R73" s="69"/>
      <c r="S73" s="69"/>
      <c r="T73" s="70"/>
      <c r="U73" s="69"/>
      <c r="V73" s="69"/>
      <c r="W73" s="69"/>
      <c r="AE73" s="88"/>
      <c r="AF73" s="89"/>
      <c r="AG73" s="89"/>
      <c r="AH73" s="89"/>
      <c r="AI73" s="89"/>
      <c r="AJ73" s="89"/>
      <c r="AK73" s="52"/>
      <c r="AL73" s="89"/>
      <c r="AM73" s="89"/>
      <c r="AN73" s="89"/>
      <c r="AO73" s="89"/>
      <c r="AP73" s="89"/>
      <c r="AQ73" s="52"/>
      <c r="AR73" s="89"/>
      <c r="AS73" s="89"/>
      <c r="AT73" s="89"/>
      <c r="AU73" s="89"/>
      <c r="AV73" s="89"/>
    </row>
    <row r="74" spans="2:48" x14ac:dyDescent="0.25">
      <c r="B74" s="141"/>
      <c r="C74" s="142"/>
      <c r="D74" s="142"/>
      <c r="E74" s="69"/>
      <c r="F74" s="69"/>
      <c r="G74" s="69"/>
      <c r="H74" s="70"/>
      <c r="I74" s="69"/>
      <c r="J74" s="69"/>
      <c r="K74" s="69"/>
      <c r="L74" s="70"/>
      <c r="M74" s="69"/>
      <c r="N74" s="69"/>
      <c r="O74" s="69"/>
      <c r="P74" s="70"/>
      <c r="Q74" s="69"/>
      <c r="R74" s="69"/>
      <c r="S74" s="69"/>
      <c r="T74" s="70"/>
      <c r="U74" s="69"/>
      <c r="V74" s="69"/>
      <c r="W74" s="69"/>
      <c r="AE74" s="88"/>
      <c r="AF74" s="89"/>
      <c r="AG74" s="89"/>
      <c r="AH74" s="89"/>
      <c r="AI74" s="89"/>
      <c r="AJ74" s="89"/>
      <c r="AK74" s="52"/>
      <c r="AL74" s="89"/>
      <c r="AM74" s="89"/>
      <c r="AN74" s="89"/>
      <c r="AO74" s="89"/>
      <c r="AP74" s="89"/>
      <c r="AQ74" s="52"/>
      <c r="AR74" s="89"/>
      <c r="AS74" s="89"/>
      <c r="AT74" s="89"/>
      <c r="AU74" s="89"/>
      <c r="AV74" s="89"/>
    </row>
    <row r="75" spans="2:48" x14ac:dyDescent="0.25">
      <c r="B75" s="141"/>
      <c r="C75" s="142"/>
      <c r="D75" s="142"/>
      <c r="E75" s="69"/>
      <c r="F75" s="69"/>
      <c r="G75" s="69"/>
      <c r="H75" s="70"/>
      <c r="I75" s="69"/>
      <c r="J75" s="69"/>
      <c r="K75" s="69"/>
      <c r="L75" s="70"/>
      <c r="M75" s="69"/>
      <c r="N75" s="69"/>
      <c r="O75" s="69"/>
      <c r="P75" s="70"/>
      <c r="Q75" s="69"/>
      <c r="R75" s="69"/>
      <c r="S75" s="69"/>
      <c r="T75" s="70"/>
      <c r="U75" s="69"/>
      <c r="V75" s="69"/>
      <c r="W75" s="69"/>
      <c r="AE75" s="88"/>
      <c r="AF75" s="89"/>
      <c r="AG75" s="89"/>
      <c r="AH75" s="89"/>
      <c r="AI75" s="89"/>
      <c r="AJ75" s="89"/>
      <c r="AK75" s="52"/>
      <c r="AL75" s="89"/>
      <c r="AM75" s="89"/>
      <c r="AN75" s="89"/>
      <c r="AO75" s="89"/>
      <c r="AP75" s="89"/>
      <c r="AQ75" s="52"/>
      <c r="AR75" s="89"/>
      <c r="AS75" s="89"/>
      <c r="AT75" s="89"/>
      <c r="AU75" s="89"/>
      <c r="AV75" s="89"/>
    </row>
    <row r="76" spans="2:48" x14ac:dyDescent="0.25">
      <c r="B76" s="141"/>
      <c r="C76" s="142"/>
      <c r="D76" s="142"/>
      <c r="E76" s="69"/>
      <c r="F76" s="69"/>
      <c r="G76" s="69"/>
      <c r="H76" s="70"/>
      <c r="I76" s="69"/>
      <c r="J76" s="69"/>
      <c r="K76" s="69"/>
      <c r="L76" s="70"/>
      <c r="M76" s="69"/>
      <c r="N76" s="69"/>
      <c r="O76" s="69"/>
      <c r="P76" s="70"/>
      <c r="Q76" s="69"/>
      <c r="R76" s="69"/>
      <c r="S76" s="69"/>
      <c r="T76" s="70"/>
      <c r="U76" s="69"/>
      <c r="V76" s="69"/>
      <c r="W76" s="69"/>
      <c r="AE76" s="88"/>
      <c r="AF76" s="89"/>
      <c r="AG76" s="89"/>
      <c r="AH76" s="89"/>
      <c r="AI76" s="89"/>
      <c r="AJ76" s="89"/>
      <c r="AK76" s="52"/>
      <c r="AL76" s="89"/>
      <c r="AM76" s="89"/>
      <c r="AN76" s="89"/>
      <c r="AO76" s="89"/>
      <c r="AP76" s="89"/>
      <c r="AQ76" s="52"/>
      <c r="AR76" s="89"/>
      <c r="AS76" s="89"/>
      <c r="AT76" s="89"/>
      <c r="AU76" s="89"/>
      <c r="AV76" s="89"/>
    </row>
    <row r="77" spans="2:48" x14ac:dyDescent="0.25">
      <c r="B77" s="141"/>
      <c r="C77" s="142"/>
      <c r="D77" s="142"/>
      <c r="E77" s="69"/>
      <c r="F77" s="69"/>
      <c r="G77" s="69"/>
      <c r="H77" s="70"/>
      <c r="I77" s="69"/>
      <c r="J77" s="69"/>
      <c r="K77" s="69"/>
      <c r="L77" s="70"/>
      <c r="M77" s="69"/>
      <c r="N77" s="69"/>
      <c r="O77" s="69"/>
      <c r="P77" s="70"/>
      <c r="Q77" s="69"/>
      <c r="R77" s="69"/>
      <c r="S77" s="69"/>
      <c r="T77" s="70"/>
      <c r="U77" s="69"/>
      <c r="V77" s="69"/>
      <c r="W77" s="69"/>
      <c r="AE77" s="88"/>
      <c r="AF77" s="89"/>
      <c r="AG77" s="89"/>
      <c r="AH77" s="89"/>
      <c r="AI77" s="89"/>
      <c r="AJ77" s="89"/>
      <c r="AK77" s="52"/>
      <c r="AL77" s="89"/>
      <c r="AM77" s="89"/>
      <c r="AN77" s="89"/>
      <c r="AO77" s="89"/>
      <c r="AP77" s="89"/>
      <c r="AQ77" s="52"/>
      <c r="AR77" s="89"/>
      <c r="AS77" s="89"/>
      <c r="AT77" s="89"/>
      <c r="AU77" s="89"/>
      <c r="AV77" s="89"/>
    </row>
    <row r="78" spans="2:48" x14ac:dyDescent="0.25">
      <c r="B78" s="141"/>
      <c r="C78" s="142"/>
      <c r="D78" s="142"/>
      <c r="E78" s="69"/>
      <c r="F78" s="69"/>
      <c r="G78" s="69"/>
      <c r="H78" s="70"/>
      <c r="I78" s="69"/>
      <c r="J78" s="69"/>
      <c r="K78" s="69"/>
      <c r="L78" s="70"/>
      <c r="M78" s="69"/>
      <c r="N78" s="69"/>
      <c r="O78" s="69"/>
      <c r="P78" s="70"/>
      <c r="Q78" s="69"/>
      <c r="R78" s="69"/>
      <c r="S78" s="69"/>
      <c r="T78" s="70"/>
      <c r="U78" s="69"/>
      <c r="V78" s="69"/>
      <c r="W78" s="69"/>
      <c r="AE78" s="88"/>
      <c r="AF78" s="89"/>
      <c r="AG78" s="89"/>
      <c r="AH78" s="89"/>
      <c r="AI78" s="89"/>
      <c r="AJ78" s="89"/>
      <c r="AK78" s="52"/>
      <c r="AL78" s="89"/>
      <c r="AM78" s="89"/>
      <c r="AN78" s="89"/>
      <c r="AO78" s="89"/>
      <c r="AP78" s="89"/>
      <c r="AQ78" s="52"/>
      <c r="AR78" s="89"/>
      <c r="AS78" s="89"/>
      <c r="AT78" s="89"/>
      <c r="AU78" s="89"/>
      <c r="AV78" s="89"/>
    </row>
    <row r="79" spans="2:48" x14ac:dyDescent="0.25">
      <c r="B79" s="141"/>
      <c r="C79" s="142"/>
      <c r="D79" s="142"/>
      <c r="E79" s="69"/>
      <c r="F79" s="69"/>
      <c r="G79" s="69"/>
      <c r="H79" s="70"/>
      <c r="I79" s="69"/>
      <c r="J79" s="69"/>
      <c r="K79" s="69"/>
      <c r="L79" s="70"/>
      <c r="M79" s="69"/>
      <c r="N79" s="69"/>
      <c r="O79" s="69"/>
      <c r="P79" s="70"/>
      <c r="Q79" s="69"/>
      <c r="R79" s="69"/>
      <c r="S79" s="69"/>
      <c r="T79" s="70"/>
      <c r="U79" s="69"/>
      <c r="V79" s="69"/>
      <c r="W79" s="69"/>
      <c r="AE79" s="88"/>
      <c r="AF79" s="89"/>
      <c r="AG79" s="89"/>
      <c r="AH79" s="89"/>
      <c r="AI79" s="89"/>
      <c r="AJ79" s="89"/>
      <c r="AK79" s="52"/>
      <c r="AL79" s="89"/>
      <c r="AM79" s="89"/>
      <c r="AN79" s="89"/>
      <c r="AO79" s="89"/>
      <c r="AP79" s="89"/>
      <c r="AQ79" s="52"/>
      <c r="AR79" s="89"/>
      <c r="AS79" s="89"/>
      <c r="AT79" s="89"/>
      <c r="AU79" s="89"/>
      <c r="AV79" s="89"/>
    </row>
    <row r="80" spans="2:48" x14ac:dyDescent="0.25">
      <c r="B80" s="141"/>
      <c r="C80" s="142"/>
      <c r="D80" s="142"/>
      <c r="E80" s="69"/>
      <c r="F80" s="69"/>
      <c r="G80" s="69"/>
      <c r="H80" s="70"/>
      <c r="I80" s="69"/>
      <c r="J80" s="69"/>
      <c r="K80" s="69"/>
      <c r="L80" s="70"/>
      <c r="M80" s="69"/>
      <c r="N80" s="69"/>
      <c r="O80" s="69"/>
      <c r="P80" s="70"/>
      <c r="Q80" s="69"/>
      <c r="R80" s="69"/>
      <c r="S80" s="69"/>
      <c r="T80" s="70"/>
      <c r="U80" s="69"/>
      <c r="V80" s="69"/>
      <c r="W80" s="69"/>
      <c r="AE80" s="88"/>
      <c r="AF80" s="89"/>
      <c r="AG80" s="89"/>
      <c r="AH80" s="89"/>
      <c r="AI80" s="89"/>
      <c r="AJ80" s="89"/>
      <c r="AK80" s="52"/>
      <c r="AL80" s="89"/>
      <c r="AM80" s="89"/>
      <c r="AN80" s="89"/>
      <c r="AO80" s="89"/>
      <c r="AP80" s="89"/>
      <c r="AQ80" s="52"/>
      <c r="AR80" s="89"/>
      <c r="AS80" s="89"/>
      <c r="AT80" s="89"/>
      <c r="AU80" s="89"/>
      <c r="AV80" s="89"/>
    </row>
    <row r="81" spans="2:48" x14ac:dyDescent="0.25">
      <c r="B81" s="141"/>
      <c r="C81" s="142"/>
      <c r="D81" s="142"/>
      <c r="E81" s="69"/>
      <c r="F81" s="69"/>
      <c r="G81" s="69"/>
      <c r="H81" s="70"/>
      <c r="I81" s="69"/>
      <c r="J81" s="69"/>
      <c r="K81" s="69"/>
      <c r="L81" s="70"/>
      <c r="M81" s="69"/>
      <c r="N81" s="69"/>
      <c r="O81" s="69"/>
      <c r="P81" s="70"/>
      <c r="Q81" s="69"/>
      <c r="R81" s="69"/>
      <c r="S81" s="69"/>
      <c r="T81" s="70"/>
      <c r="U81" s="69"/>
      <c r="V81" s="69"/>
      <c r="W81" s="69"/>
      <c r="AE81" s="88"/>
      <c r="AF81" s="89"/>
      <c r="AG81" s="89"/>
      <c r="AH81" s="89"/>
      <c r="AI81" s="89"/>
      <c r="AJ81" s="89"/>
      <c r="AK81" s="52"/>
      <c r="AL81" s="89"/>
      <c r="AM81" s="89"/>
      <c r="AN81" s="89"/>
      <c r="AO81" s="89"/>
      <c r="AP81" s="89"/>
      <c r="AQ81" s="52"/>
      <c r="AR81" s="89"/>
      <c r="AS81" s="89"/>
      <c r="AT81" s="89"/>
      <c r="AU81" s="89"/>
      <c r="AV81" s="89"/>
    </row>
    <row r="82" spans="2:48" x14ac:dyDescent="0.25">
      <c r="B82" s="141"/>
      <c r="C82" s="142"/>
      <c r="D82" s="142"/>
      <c r="E82" s="69"/>
      <c r="F82" s="69"/>
      <c r="G82" s="69"/>
      <c r="H82" s="70"/>
      <c r="I82" s="69"/>
      <c r="J82" s="69"/>
      <c r="K82" s="69"/>
      <c r="L82" s="70"/>
      <c r="M82" s="69"/>
      <c r="N82" s="69"/>
      <c r="O82" s="69"/>
      <c r="P82" s="70"/>
      <c r="Q82" s="69"/>
      <c r="R82" s="69"/>
      <c r="S82" s="69"/>
      <c r="T82" s="70"/>
      <c r="U82" s="69"/>
      <c r="V82" s="69"/>
      <c r="W82" s="69"/>
      <c r="AE82" s="88"/>
      <c r="AF82" s="89"/>
      <c r="AG82" s="89"/>
      <c r="AH82" s="89"/>
      <c r="AI82" s="89"/>
      <c r="AJ82" s="89"/>
      <c r="AK82" s="52"/>
      <c r="AL82" s="89"/>
      <c r="AM82" s="89"/>
      <c r="AN82" s="89"/>
      <c r="AO82" s="89"/>
      <c r="AP82" s="89"/>
      <c r="AQ82" s="52"/>
      <c r="AR82" s="89"/>
      <c r="AS82" s="89"/>
      <c r="AT82" s="89"/>
      <c r="AU82" s="89"/>
      <c r="AV82" s="89"/>
    </row>
    <row r="83" spans="2:48" x14ac:dyDescent="0.25">
      <c r="B83" s="141"/>
      <c r="C83" s="142"/>
      <c r="D83" s="142"/>
      <c r="E83" s="69"/>
      <c r="F83" s="69"/>
      <c r="G83" s="69"/>
      <c r="H83" s="70"/>
      <c r="I83" s="69"/>
      <c r="J83" s="69"/>
      <c r="K83" s="69"/>
      <c r="L83" s="70"/>
      <c r="M83" s="69"/>
      <c r="N83" s="69"/>
      <c r="O83" s="69"/>
      <c r="P83" s="70"/>
      <c r="Q83" s="69"/>
      <c r="R83" s="69"/>
      <c r="S83" s="69"/>
      <c r="T83" s="70"/>
      <c r="U83" s="69"/>
      <c r="V83" s="69"/>
      <c r="W83" s="69"/>
      <c r="AE83" s="88"/>
      <c r="AF83" s="89"/>
      <c r="AG83" s="89"/>
      <c r="AH83" s="89"/>
      <c r="AI83" s="89"/>
      <c r="AJ83" s="89"/>
      <c r="AK83" s="52"/>
      <c r="AL83" s="89"/>
      <c r="AM83" s="89"/>
      <c r="AN83" s="89"/>
      <c r="AO83" s="89"/>
      <c r="AP83" s="89"/>
      <c r="AQ83" s="52"/>
      <c r="AR83" s="89"/>
      <c r="AS83" s="89"/>
      <c r="AT83" s="89"/>
      <c r="AU83" s="89"/>
      <c r="AV83" s="89"/>
    </row>
    <row r="84" spans="2:48" x14ac:dyDescent="0.25">
      <c r="B84" s="141"/>
      <c r="C84" s="142"/>
      <c r="D84" s="142"/>
      <c r="E84" s="69"/>
      <c r="F84" s="69"/>
      <c r="G84" s="69"/>
      <c r="H84" s="70"/>
      <c r="I84" s="69"/>
      <c r="J84" s="69"/>
      <c r="K84" s="69"/>
      <c r="L84" s="70"/>
      <c r="M84" s="69"/>
      <c r="N84" s="69"/>
      <c r="O84" s="69"/>
      <c r="P84" s="70"/>
      <c r="Q84" s="69"/>
      <c r="R84" s="69"/>
      <c r="S84" s="69"/>
      <c r="T84" s="70"/>
      <c r="U84" s="69"/>
      <c r="V84" s="69"/>
      <c r="W84" s="69"/>
      <c r="AE84" s="88"/>
      <c r="AF84" s="89"/>
      <c r="AG84" s="89"/>
      <c r="AH84" s="89"/>
      <c r="AI84" s="89"/>
      <c r="AJ84" s="89"/>
      <c r="AK84" s="52"/>
      <c r="AL84" s="89"/>
      <c r="AM84" s="89"/>
      <c r="AN84" s="89"/>
      <c r="AO84" s="89"/>
      <c r="AP84" s="89"/>
      <c r="AQ84" s="52"/>
      <c r="AR84" s="89"/>
      <c r="AS84" s="89"/>
      <c r="AT84" s="89"/>
      <c r="AU84" s="89"/>
      <c r="AV84" s="89"/>
    </row>
    <row r="85" spans="2:48" x14ac:dyDescent="0.25">
      <c r="B85" s="141"/>
      <c r="C85" s="142"/>
      <c r="D85" s="142"/>
      <c r="E85" s="69"/>
      <c r="F85" s="69"/>
      <c r="G85" s="69"/>
      <c r="H85" s="70"/>
      <c r="I85" s="69"/>
      <c r="J85" s="69"/>
      <c r="K85" s="69"/>
      <c r="L85" s="70"/>
      <c r="M85" s="69"/>
      <c r="N85" s="69"/>
      <c r="O85" s="69"/>
      <c r="P85" s="70"/>
      <c r="Q85" s="69"/>
      <c r="R85" s="69"/>
      <c r="S85" s="69"/>
      <c r="T85" s="70"/>
      <c r="U85" s="69"/>
      <c r="V85" s="69"/>
      <c r="W85" s="69"/>
      <c r="AE85" s="88"/>
      <c r="AF85" s="89"/>
      <c r="AG85" s="89"/>
      <c r="AH85" s="89"/>
      <c r="AI85" s="89"/>
      <c r="AJ85" s="89"/>
      <c r="AK85" s="52"/>
      <c r="AL85" s="89"/>
      <c r="AM85" s="89"/>
      <c r="AN85" s="89"/>
      <c r="AO85" s="89"/>
      <c r="AP85" s="89"/>
      <c r="AQ85" s="52"/>
      <c r="AR85" s="89"/>
      <c r="AS85" s="89"/>
      <c r="AT85" s="89"/>
      <c r="AU85" s="89"/>
      <c r="AV85" s="89"/>
    </row>
    <row r="86" spans="2:48" x14ac:dyDescent="0.25">
      <c r="B86" s="141"/>
      <c r="C86" s="142"/>
      <c r="D86" s="142"/>
      <c r="E86" s="69"/>
      <c r="F86" s="69"/>
      <c r="G86" s="69"/>
      <c r="H86" s="70"/>
      <c r="I86" s="69"/>
      <c r="J86" s="69"/>
      <c r="K86" s="69"/>
      <c r="L86" s="70"/>
      <c r="M86" s="69"/>
      <c r="N86" s="69"/>
      <c r="O86" s="69"/>
      <c r="P86" s="70"/>
      <c r="Q86" s="69"/>
      <c r="R86" s="69"/>
      <c r="S86" s="69"/>
      <c r="T86" s="70"/>
      <c r="U86" s="69"/>
      <c r="V86" s="69"/>
      <c r="W86" s="69"/>
      <c r="AE86" s="88"/>
      <c r="AF86" s="89"/>
      <c r="AG86" s="89"/>
      <c r="AH86" s="89"/>
      <c r="AI86" s="89"/>
      <c r="AJ86" s="89"/>
      <c r="AK86" s="52"/>
      <c r="AL86" s="89"/>
      <c r="AM86" s="89"/>
      <c r="AN86" s="89"/>
      <c r="AO86" s="89"/>
      <c r="AP86" s="89"/>
      <c r="AQ86" s="52"/>
      <c r="AR86" s="89"/>
      <c r="AS86" s="89"/>
      <c r="AT86" s="89"/>
      <c r="AU86" s="89"/>
      <c r="AV86" s="89"/>
    </row>
    <row r="87" spans="2:48" x14ac:dyDescent="0.25">
      <c r="B87" s="141"/>
      <c r="C87" s="142"/>
      <c r="D87" s="142"/>
      <c r="E87" s="69"/>
      <c r="F87" s="69"/>
      <c r="G87" s="69"/>
      <c r="H87" s="70"/>
      <c r="I87" s="69"/>
      <c r="J87" s="69"/>
      <c r="K87" s="69"/>
      <c r="L87" s="70"/>
      <c r="M87" s="69"/>
      <c r="N87" s="69"/>
      <c r="O87" s="69"/>
      <c r="P87" s="70"/>
      <c r="Q87" s="69"/>
      <c r="R87" s="69"/>
      <c r="S87" s="69"/>
      <c r="T87" s="70"/>
      <c r="U87" s="69"/>
      <c r="V87" s="69"/>
      <c r="W87" s="69"/>
      <c r="AE87" s="88"/>
      <c r="AF87" s="89"/>
      <c r="AG87" s="89"/>
      <c r="AH87" s="89"/>
      <c r="AI87" s="89"/>
      <c r="AJ87" s="89"/>
      <c r="AK87" s="52"/>
      <c r="AL87" s="89"/>
      <c r="AM87" s="89"/>
      <c r="AN87" s="89"/>
      <c r="AO87" s="89"/>
      <c r="AP87" s="89"/>
      <c r="AQ87" s="52"/>
      <c r="AR87" s="89"/>
      <c r="AS87" s="89"/>
      <c r="AT87" s="89"/>
      <c r="AU87" s="89"/>
      <c r="AV87" s="89"/>
    </row>
    <row r="88" spans="2:48" x14ac:dyDescent="0.25">
      <c r="B88" s="141"/>
      <c r="C88" s="142"/>
      <c r="D88" s="142"/>
      <c r="E88" s="69"/>
      <c r="F88" s="69"/>
      <c r="G88" s="69"/>
      <c r="H88" s="70"/>
      <c r="I88" s="69"/>
      <c r="J88" s="69"/>
      <c r="K88" s="69"/>
      <c r="L88" s="70"/>
      <c r="M88" s="69"/>
      <c r="N88" s="69"/>
      <c r="O88" s="69"/>
      <c r="P88" s="70"/>
      <c r="Q88" s="69"/>
      <c r="R88" s="69"/>
      <c r="S88" s="69"/>
      <c r="T88" s="70"/>
      <c r="U88" s="69"/>
      <c r="V88" s="69"/>
      <c r="W88" s="69"/>
      <c r="AE88" s="88"/>
      <c r="AF88" s="89"/>
      <c r="AG88" s="89"/>
      <c r="AH88" s="89"/>
      <c r="AI88" s="89"/>
      <c r="AJ88" s="89"/>
      <c r="AK88" s="52"/>
      <c r="AL88" s="89"/>
      <c r="AM88" s="89"/>
      <c r="AN88" s="89"/>
      <c r="AO88" s="89"/>
      <c r="AP88" s="89"/>
      <c r="AQ88" s="52"/>
      <c r="AR88" s="89"/>
      <c r="AS88" s="89"/>
      <c r="AT88" s="89"/>
      <c r="AU88" s="89"/>
      <c r="AV88" s="89"/>
    </row>
    <row r="89" spans="2:48" x14ac:dyDescent="0.25">
      <c r="B89" s="141"/>
      <c r="C89" s="142"/>
      <c r="D89" s="142"/>
      <c r="E89" s="69"/>
      <c r="F89" s="69"/>
      <c r="G89" s="69"/>
      <c r="H89" s="70"/>
      <c r="I89" s="69"/>
      <c r="J89" s="69"/>
      <c r="K89" s="69"/>
      <c r="L89" s="70"/>
      <c r="M89" s="69"/>
      <c r="N89" s="69"/>
      <c r="O89" s="69"/>
      <c r="P89" s="70"/>
      <c r="Q89" s="69"/>
      <c r="R89" s="69"/>
      <c r="S89" s="69"/>
      <c r="T89" s="70"/>
      <c r="U89" s="69"/>
      <c r="V89" s="69"/>
      <c r="W89" s="69"/>
      <c r="AE89" s="88"/>
      <c r="AF89" s="89"/>
      <c r="AG89" s="89"/>
      <c r="AH89" s="89"/>
      <c r="AI89" s="89"/>
      <c r="AJ89" s="89"/>
      <c r="AK89" s="52"/>
      <c r="AL89" s="89"/>
      <c r="AM89" s="89"/>
      <c r="AN89" s="89"/>
      <c r="AO89" s="89"/>
      <c r="AP89" s="89"/>
      <c r="AQ89" s="52"/>
      <c r="AR89" s="89"/>
      <c r="AS89" s="89"/>
      <c r="AT89" s="89"/>
      <c r="AU89" s="89"/>
      <c r="AV89" s="89"/>
    </row>
    <row r="90" spans="2:48" x14ac:dyDescent="0.25">
      <c r="B90" s="141"/>
      <c r="C90" s="142"/>
      <c r="D90" s="142"/>
      <c r="E90" s="69"/>
      <c r="F90" s="69"/>
      <c r="G90" s="69"/>
      <c r="H90" s="70"/>
      <c r="I90" s="69"/>
      <c r="J90" s="69"/>
      <c r="K90" s="69"/>
      <c r="L90" s="70"/>
      <c r="M90" s="69"/>
      <c r="N90" s="69"/>
      <c r="O90" s="69"/>
      <c r="P90" s="70"/>
      <c r="Q90" s="69"/>
      <c r="R90" s="69"/>
      <c r="S90" s="69"/>
      <c r="T90" s="70"/>
      <c r="U90" s="69"/>
      <c r="V90" s="69"/>
      <c r="W90" s="69"/>
      <c r="AE90" s="88"/>
      <c r="AF90" s="89"/>
      <c r="AG90" s="89"/>
      <c r="AH90" s="89"/>
      <c r="AI90" s="89"/>
      <c r="AJ90" s="89"/>
      <c r="AK90" s="52"/>
      <c r="AL90" s="89"/>
      <c r="AM90" s="89"/>
      <c r="AN90" s="89"/>
      <c r="AO90" s="89"/>
      <c r="AP90" s="89"/>
      <c r="AQ90" s="52"/>
      <c r="AR90" s="89"/>
      <c r="AS90" s="89"/>
      <c r="AT90" s="89"/>
      <c r="AU90" s="89"/>
      <c r="AV90" s="89"/>
    </row>
    <row r="91" spans="2:48" x14ac:dyDescent="0.25">
      <c r="B91" s="141"/>
      <c r="C91" s="142"/>
      <c r="D91" s="142"/>
      <c r="E91" s="69"/>
      <c r="F91" s="69"/>
      <c r="G91" s="69"/>
      <c r="H91" s="70"/>
      <c r="I91" s="69"/>
      <c r="J91" s="69"/>
      <c r="K91" s="69"/>
      <c r="L91" s="70"/>
      <c r="M91" s="69"/>
      <c r="N91" s="69"/>
      <c r="O91" s="69"/>
      <c r="P91" s="70"/>
      <c r="Q91" s="69"/>
      <c r="R91" s="69"/>
      <c r="S91" s="69"/>
      <c r="T91" s="70"/>
      <c r="U91" s="69"/>
      <c r="V91" s="69"/>
      <c r="W91" s="69"/>
      <c r="AE91" s="88"/>
      <c r="AF91" s="89"/>
      <c r="AG91" s="89"/>
      <c r="AH91" s="89"/>
      <c r="AI91" s="89"/>
      <c r="AJ91" s="89"/>
      <c r="AK91" s="52"/>
      <c r="AL91" s="89"/>
      <c r="AM91" s="89"/>
      <c r="AN91" s="89"/>
      <c r="AO91" s="89"/>
      <c r="AP91" s="89"/>
      <c r="AQ91" s="52"/>
      <c r="AR91" s="89"/>
      <c r="AS91" s="89"/>
      <c r="AT91" s="89"/>
      <c r="AU91" s="89"/>
      <c r="AV91" s="89"/>
    </row>
    <row r="92" spans="2:48" x14ac:dyDescent="0.25">
      <c r="B92" s="141"/>
      <c r="C92" s="142"/>
      <c r="D92" s="142"/>
      <c r="E92" s="69"/>
      <c r="F92" s="69"/>
      <c r="G92" s="69"/>
      <c r="H92" s="70"/>
      <c r="I92" s="69"/>
      <c r="J92" s="69"/>
      <c r="K92" s="69"/>
      <c r="L92" s="70"/>
      <c r="M92" s="69"/>
      <c r="N92" s="69"/>
      <c r="O92" s="69"/>
      <c r="P92" s="70"/>
      <c r="Q92" s="69"/>
      <c r="R92" s="69"/>
      <c r="S92" s="69"/>
      <c r="T92" s="70"/>
      <c r="U92" s="69"/>
      <c r="V92" s="69"/>
      <c r="W92" s="69"/>
      <c r="AE92" s="88"/>
      <c r="AF92" s="89"/>
      <c r="AG92" s="89"/>
      <c r="AH92" s="89"/>
      <c r="AI92" s="89"/>
      <c r="AJ92" s="89"/>
      <c r="AK92" s="52"/>
      <c r="AL92" s="89"/>
      <c r="AM92" s="89"/>
      <c r="AN92" s="89"/>
      <c r="AO92" s="89"/>
      <c r="AP92" s="89"/>
      <c r="AQ92" s="52"/>
      <c r="AR92" s="89"/>
      <c r="AS92" s="89"/>
      <c r="AT92" s="89"/>
      <c r="AU92" s="89"/>
      <c r="AV92" s="89"/>
    </row>
    <row r="93" spans="2:48" x14ac:dyDescent="0.25">
      <c r="B93" s="141"/>
      <c r="C93" s="142"/>
      <c r="D93" s="142"/>
      <c r="E93" s="69"/>
      <c r="F93" s="69"/>
      <c r="G93" s="69"/>
      <c r="H93" s="70"/>
      <c r="I93" s="69"/>
      <c r="J93" s="69"/>
      <c r="K93" s="69"/>
      <c r="L93" s="70"/>
      <c r="M93" s="69"/>
      <c r="N93" s="69"/>
      <c r="O93" s="69"/>
      <c r="P93" s="70"/>
      <c r="Q93" s="69"/>
      <c r="R93" s="69"/>
      <c r="S93" s="69"/>
      <c r="T93" s="70"/>
      <c r="U93" s="69"/>
      <c r="V93" s="69"/>
      <c r="W93" s="69"/>
      <c r="AE93" s="88"/>
      <c r="AF93" s="89"/>
      <c r="AG93" s="89"/>
      <c r="AH93" s="89"/>
      <c r="AI93" s="89"/>
      <c r="AJ93" s="89"/>
      <c r="AK93" s="52"/>
      <c r="AL93" s="89"/>
      <c r="AM93" s="89"/>
      <c r="AN93" s="89"/>
      <c r="AO93" s="89"/>
      <c r="AP93" s="89"/>
      <c r="AQ93" s="52"/>
      <c r="AR93" s="89"/>
      <c r="AS93" s="89"/>
      <c r="AT93" s="89"/>
      <c r="AU93" s="89"/>
      <c r="AV93" s="89"/>
    </row>
    <row r="94" spans="2:48" x14ac:dyDescent="0.25">
      <c r="B94" s="141"/>
      <c r="C94" s="142"/>
      <c r="D94" s="142"/>
      <c r="E94" s="69"/>
      <c r="F94" s="69"/>
      <c r="G94" s="69"/>
      <c r="H94" s="70"/>
      <c r="I94" s="69"/>
      <c r="J94" s="69"/>
      <c r="K94" s="69"/>
      <c r="L94" s="70"/>
      <c r="M94" s="69"/>
      <c r="N94" s="69"/>
      <c r="O94" s="69"/>
      <c r="P94" s="70"/>
      <c r="Q94" s="69"/>
      <c r="R94" s="69"/>
      <c r="S94" s="69"/>
      <c r="T94" s="70"/>
      <c r="U94" s="69"/>
      <c r="V94" s="69"/>
      <c r="W94" s="69"/>
      <c r="AE94" s="88"/>
      <c r="AF94" s="89"/>
      <c r="AG94" s="89"/>
      <c r="AH94" s="89"/>
      <c r="AI94" s="89"/>
      <c r="AJ94" s="89"/>
      <c r="AK94" s="52"/>
      <c r="AL94" s="89"/>
      <c r="AM94" s="89"/>
      <c r="AN94" s="89"/>
      <c r="AO94" s="89"/>
      <c r="AP94" s="89"/>
      <c r="AQ94" s="52"/>
      <c r="AR94" s="89"/>
      <c r="AS94" s="89"/>
      <c r="AT94" s="89"/>
      <c r="AU94" s="89"/>
      <c r="AV94" s="89"/>
    </row>
    <row r="95" spans="2:48" x14ac:dyDescent="0.25">
      <c r="B95" s="141"/>
      <c r="C95" s="142"/>
      <c r="D95" s="142"/>
      <c r="E95" s="69"/>
      <c r="F95" s="69"/>
      <c r="G95" s="69"/>
      <c r="H95" s="70"/>
      <c r="I95" s="69"/>
      <c r="J95" s="69"/>
      <c r="K95" s="69"/>
      <c r="L95" s="70"/>
      <c r="M95" s="69"/>
      <c r="N95" s="69"/>
      <c r="O95" s="69"/>
      <c r="P95" s="70"/>
      <c r="Q95" s="69"/>
      <c r="R95" s="69"/>
      <c r="S95" s="69"/>
      <c r="T95" s="70"/>
      <c r="U95" s="69"/>
      <c r="V95" s="69"/>
      <c r="W95" s="69"/>
      <c r="AE95" s="88"/>
      <c r="AF95" s="89"/>
      <c r="AG95" s="89"/>
      <c r="AH95" s="89"/>
      <c r="AI95" s="89"/>
      <c r="AJ95" s="89"/>
      <c r="AK95" s="52"/>
      <c r="AL95" s="89"/>
      <c r="AM95" s="89"/>
      <c r="AN95" s="89"/>
      <c r="AO95" s="89"/>
      <c r="AP95" s="89"/>
      <c r="AQ95" s="52"/>
      <c r="AR95" s="89"/>
      <c r="AS95" s="89"/>
      <c r="AT95" s="89"/>
      <c r="AU95" s="89"/>
      <c r="AV95" s="89"/>
    </row>
    <row r="96" spans="2:48" x14ac:dyDescent="0.25">
      <c r="B96" s="141"/>
      <c r="C96" s="142"/>
      <c r="D96" s="142"/>
      <c r="E96" s="69"/>
      <c r="F96" s="69"/>
      <c r="G96" s="69"/>
      <c r="H96" s="70"/>
      <c r="I96" s="69"/>
      <c r="J96" s="69"/>
      <c r="K96" s="69"/>
      <c r="L96" s="70"/>
      <c r="M96" s="69"/>
      <c r="N96" s="69"/>
      <c r="O96" s="69"/>
      <c r="P96" s="70"/>
      <c r="Q96" s="69"/>
      <c r="R96" s="69"/>
      <c r="S96" s="69"/>
      <c r="T96" s="70"/>
      <c r="U96" s="69"/>
      <c r="V96" s="69"/>
      <c r="W96" s="69"/>
      <c r="AE96" s="88"/>
      <c r="AF96" s="89"/>
      <c r="AG96" s="89"/>
      <c r="AH96" s="89"/>
      <c r="AI96" s="89"/>
      <c r="AJ96" s="89"/>
      <c r="AK96" s="52"/>
      <c r="AL96" s="89"/>
      <c r="AM96" s="89"/>
      <c r="AN96" s="89"/>
      <c r="AO96" s="89"/>
      <c r="AP96" s="89"/>
      <c r="AQ96" s="52"/>
      <c r="AR96" s="89"/>
      <c r="AS96" s="89"/>
      <c r="AT96" s="89"/>
      <c r="AU96" s="89"/>
      <c r="AV96" s="89"/>
    </row>
    <row r="97" spans="2:48" x14ac:dyDescent="0.25">
      <c r="B97" s="141"/>
      <c r="C97" s="142"/>
      <c r="D97" s="142"/>
      <c r="E97" s="69"/>
      <c r="F97" s="69"/>
      <c r="G97" s="69"/>
      <c r="H97" s="70"/>
      <c r="I97" s="69"/>
      <c r="J97" s="69"/>
      <c r="K97" s="69"/>
      <c r="L97" s="70"/>
      <c r="M97" s="69"/>
      <c r="N97" s="69"/>
      <c r="O97" s="69"/>
      <c r="P97" s="70"/>
      <c r="Q97" s="69"/>
      <c r="R97" s="69"/>
      <c r="S97" s="69"/>
      <c r="T97" s="70"/>
      <c r="U97" s="69"/>
      <c r="V97" s="69"/>
      <c r="W97" s="69"/>
      <c r="AE97" s="88"/>
      <c r="AF97" s="89"/>
      <c r="AG97" s="89"/>
      <c r="AH97" s="89"/>
      <c r="AI97" s="89"/>
      <c r="AJ97" s="89"/>
      <c r="AK97" s="52"/>
      <c r="AL97" s="89"/>
      <c r="AM97" s="89"/>
      <c r="AN97" s="89"/>
      <c r="AO97" s="89"/>
      <c r="AP97" s="89"/>
      <c r="AQ97" s="52"/>
      <c r="AR97" s="89"/>
      <c r="AS97" s="89"/>
      <c r="AT97" s="89"/>
      <c r="AU97" s="89"/>
      <c r="AV97" s="89"/>
    </row>
    <row r="98" spans="2:48" x14ac:dyDescent="0.25">
      <c r="B98" s="141"/>
      <c r="C98" s="142"/>
      <c r="D98" s="142"/>
      <c r="E98" s="69"/>
      <c r="F98" s="69"/>
      <c r="G98" s="69"/>
      <c r="H98" s="70"/>
      <c r="I98" s="69"/>
      <c r="J98" s="69"/>
      <c r="K98" s="69"/>
      <c r="L98" s="70"/>
      <c r="M98" s="69"/>
      <c r="N98" s="69"/>
      <c r="O98" s="69"/>
      <c r="P98" s="70"/>
      <c r="Q98" s="69"/>
      <c r="R98" s="69"/>
      <c r="S98" s="69"/>
      <c r="T98" s="70"/>
      <c r="U98" s="69"/>
      <c r="V98" s="69"/>
      <c r="W98" s="69"/>
      <c r="AE98" s="88"/>
      <c r="AF98" s="89"/>
      <c r="AG98" s="89"/>
      <c r="AH98" s="89"/>
      <c r="AI98" s="89"/>
      <c r="AJ98" s="89"/>
      <c r="AK98" s="52"/>
      <c r="AL98" s="89"/>
      <c r="AM98" s="89"/>
      <c r="AN98" s="89"/>
      <c r="AO98" s="89"/>
      <c r="AP98" s="89"/>
      <c r="AQ98" s="52"/>
      <c r="AR98" s="89"/>
      <c r="AS98" s="89"/>
      <c r="AT98" s="89"/>
      <c r="AU98" s="89"/>
      <c r="AV98" s="89"/>
    </row>
    <row r="99" spans="2:48" x14ac:dyDescent="0.25">
      <c r="B99" s="141"/>
      <c r="C99" s="142"/>
      <c r="D99" s="142"/>
      <c r="E99" s="69"/>
      <c r="F99" s="69"/>
      <c r="G99" s="69"/>
      <c r="H99" s="70"/>
      <c r="I99" s="69"/>
      <c r="J99" s="69"/>
      <c r="K99" s="69"/>
      <c r="L99" s="70"/>
      <c r="M99" s="69"/>
      <c r="N99" s="69"/>
      <c r="O99" s="69"/>
      <c r="P99" s="70"/>
      <c r="Q99" s="69"/>
      <c r="R99" s="69"/>
      <c r="S99" s="69"/>
      <c r="T99" s="70"/>
      <c r="U99" s="69"/>
      <c r="V99" s="69"/>
      <c r="W99" s="69"/>
      <c r="AE99" s="88"/>
      <c r="AF99" s="89"/>
      <c r="AG99" s="89"/>
      <c r="AH99" s="89"/>
      <c r="AI99" s="89"/>
      <c r="AJ99" s="89"/>
      <c r="AK99" s="52"/>
      <c r="AL99" s="89"/>
      <c r="AM99" s="89"/>
      <c r="AN99" s="89"/>
      <c r="AO99" s="89"/>
      <c r="AP99" s="89"/>
      <c r="AQ99" s="52"/>
      <c r="AR99" s="89"/>
      <c r="AS99" s="89"/>
      <c r="AT99" s="89"/>
      <c r="AU99" s="89"/>
      <c r="AV99" s="89"/>
    </row>
    <row r="100" spans="2:48" x14ac:dyDescent="0.25">
      <c r="B100" s="141"/>
      <c r="C100" s="142"/>
      <c r="D100" s="142"/>
      <c r="E100" s="69"/>
      <c r="F100" s="69"/>
      <c r="G100" s="69"/>
      <c r="H100" s="70"/>
      <c r="I100" s="69"/>
      <c r="J100" s="69"/>
      <c r="K100" s="69"/>
      <c r="L100" s="70"/>
      <c r="M100" s="69"/>
      <c r="N100" s="69"/>
      <c r="O100" s="69"/>
      <c r="P100" s="70"/>
      <c r="Q100" s="69"/>
      <c r="R100" s="69"/>
      <c r="S100" s="69"/>
      <c r="T100" s="70"/>
      <c r="U100" s="69"/>
      <c r="V100" s="69"/>
      <c r="W100" s="69"/>
      <c r="AE100" s="88"/>
      <c r="AF100" s="89"/>
      <c r="AG100" s="89"/>
      <c r="AH100" s="89"/>
      <c r="AI100" s="89"/>
      <c r="AJ100" s="89"/>
      <c r="AK100" s="52"/>
      <c r="AL100" s="89"/>
      <c r="AM100" s="89"/>
      <c r="AN100" s="89"/>
      <c r="AO100" s="89"/>
      <c r="AP100" s="89"/>
      <c r="AQ100" s="52"/>
      <c r="AR100" s="89"/>
      <c r="AS100" s="89"/>
      <c r="AT100" s="89"/>
      <c r="AU100" s="89"/>
      <c r="AV100" s="89"/>
    </row>
    <row r="101" spans="2:48" x14ac:dyDescent="0.25">
      <c r="B101" s="141"/>
      <c r="C101" s="142"/>
      <c r="D101" s="142"/>
      <c r="E101" s="69"/>
      <c r="F101" s="69"/>
      <c r="G101" s="69"/>
      <c r="H101" s="70"/>
      <c r="I101" s="69"/>
      <c r="J101" s="69"/>
      <c r="K101" s="69"/>
      <c r="L101" s="70"/>
      <c r="M101" s="69"/>
      <c r="N101" s="69"/>
      <c r="O101" s="69"/>
      <c r="P101" s="70"/>
      <c r="Q101" s="69"/>
      <c r="R101" s="69"/>
      <c r="S101" s="69"/>
      <c r="T101" s="70"/>
      <c r="U101" s="69"/>
      <c r="V101" s="69"/>
      <c r="W101" s="69"/>
      <c r="AE101" s="88"/>
      <c r="AF101" s="89"/>
      <c r="AG101" s="89"/>
      <c r="AH101" s="89"/>
      <c r="AI101" s="89"/>
      <c r="AJ101" s="89"/>
      <c r="AK101" s="52"/>
      <c r="AL101" s="89"/>
      <c r="AM101" s="89"/>
      <c r="AN101" s="89"/>
      <c r="AO101" s="89"/>
      <c r="AP101" s="89"/>
      <c r="AQ101" s="52"/>
      <c r="AR101" s="89"/>
      <c r="AS101" s="89"/>
      <c r="AT101" s="89"/>
      <c r="AU101" s="89"/>
      <c r="AV101" s="89"/>
    </row>
    <row r="102" spans="2:48" x14ac:dyDescent="0.25">
      <c r="B102" s="141"/>
      <c r="C102" s="142"/>
      <c r="D102" s="142"/>
      <c r="E102" s="69"/>
      <c r="F102" s="69"/>
      <c r="G102" s="69"/>
      <c r="H102" s="70"/>
      <c r="I102" s="69"/>
      <c r="J102" s="69"/>
      <c r="K102" s="69"/>
      <c r="L102" s="70"/>
      <c r="M102" s="69"/>
      <c r="N102" s="69"/>
      <c r="O102" s="69"/>
      <c r="P102" s="70"/>
      <c r="Q102" s="69"/>
      <c r="R102" s="69"/>
      <c r="S102" s="69"/>
      <c r="T102" s="70"/>
      <c r="U102" s="69"/>
      <c r="V102" s="69"/>
      <c r="W102" s="69"/>
      <c r="AE102" s="88"/>
      <c r="AF102" s="89"/>
      <c r="AG102" s="89"/>
      <c r="AH102" s="89"/>
      <c r="AI102" s="89"/>
      <c r="AJ102" s="89"/>
      <c r="AK102" s="52"/>
      <c r="AL102" s="89"/>
      <c r="AM102" s="89"/>
      <c r="AN102" s="89"/>
      <c r="AO102" s="89"/>
      <c r="AP102" s="89"/>
      <c r="AQ102" s="52"/>
      <c r="AR102" s="89"/>
      <c r="AS102" s="89"/>
      <c r="AT102" s="89"/>
      <c r="AU102" s="89"/>
      <c r="AV102" s="89"/>
    </row>
    <row r="103" spans="2:48" x14ac:dyDescent="0.25">
      <c r="B103" s="141"/>
      <c r="C103" s="142"/>
      <c r="D103" s="142"/>
      <c r="E103" s="69"/>
      <c r="F103" s="69"/>
      <c r="G103" s="69"/>
      <c r="H103" s="70"/>
      <c r="I103" s="69"/>
      <c r="J103" s="69"/>
      <c r="K103" s="69"/>
      <c r="L103" s="70"/>
      <c r="M103" s="69"/>
      <c r="N103" s="69"/>
      <c r="O103" s="69"/>
      <c r="P103" s="70"/>
      <c r="Q103" s="69"/>
      <c r="R103" s="69"/>
      <c r="S103" s="69"/>
      <c r="T103" s="70"/>
      <c r="U103" s="69"/>
      <c r="V103" s="69"/>
      <c r="W103" s="69"/>
      <c r="AE103" s="88"/>
      <c r="AF103" s="89"/>
      <c r="AG103" s="89"/>
      <c r="AH103" s="89"/>
      <c r="AI103" s="89"/>
      <c r="AJ103" s="89"/>
      <c r="AK103" s="52"/>
      <c r="AL103" s="89"/>
      <c r="AM103" s="89"/>
      <c r="AN103" s="89"/>
      <c r="AO103" s="89"/>
      <c r="AP103" s="89"/>
      <c r="AQ103" s="52"/>
      <c r="AR103" s="89"/>
      <c r="AS103" s="89"/>
      <c r="AT103" s="89"/>
      <c r="AU103" s="89"/>
      <c r="AV103" s="89"/>
    </row>
    <row r="104" spans="2:48" x14ac:dyDescent="0.25">
      <c r="B104" s="141"/>
      <c r="C104" s="142"/>
      <c r="D104" s="142"/>
      <c r="E104" s="69"/>
      <c r="F104" s="69"/>
      <c r="G104" s="69"/>
      <c r="H104" s="70"/>
      <c r="I104" s="69"/>
      <c r="J104" s="69"/>
      <c r="K104" s="69"/>
      <c r="L104" s="70"/>
      <c r="M104" s="69"/>
      <c r="N104" s="69"/>
      <c r="O104" s="69"/>
      <c r="P104" s="70"/>
      <c r="Q104" s="69"/>
      <c r="R104" s="69"/>
      <c r="S104" s="69"/>
      <c r="T104" s="70"/>
      <c r="U104" s="69"/>
      <c r="V104" s="69"/>
      <c r="W104" s="69"/>
      <c r="AE104" s="88"/>
      <c r="AF104" s="89"/>
      <c r="AG104" s="89"/>
      <c r="AH104" s="89"/>
      <c r="AI104" s="89"/>
      <c r="AJ104" s="89"/>
      <c r="AK104" s="52"/>
      <c r="AL104" s="89"/>
      <c r="AM104" s="89"/>
      <c r="AN104" s="89"/>
      <c r="AO104" s="89"/>
      <c r="AP104" s="89"/>
      <c r="AQ104" s="52"/>
      <c r="AR104" s="89"/>
      <c r="AS104" s="89"/>
      <c r="AT104" s="89"/>
      <c r="AU104" s="89"/>
      <c r="AV104" s="89"/>
    </row>
    <row r="105" spans="2:48" x14ac:dyDescent="0.25">
      <c r="B105" s="141"/>
      <c r="C105" s="142"/>
      <c r="D105" s="142"/>
      <c r="E105" s="69"/>
      <c r="F105" s="69"/>
      <c r="G105" s="69"/>
      <c r="H105" s="70"/>
      <c r="I105" s="69"/>
      <c r="J105" s="69"/>
      <c r="K105" s="69"/>
      <c r="L105" s="70"/>
      <c r="M105" s="69"/>
      <c r="N105" s="69"/>
      <c r="O105" s="69"/>
      <c r="P105" s="70"/>
      <c r="Q105" s="69"/>
      <c r="R105" s="69"/>
      <c r="S105" s="69"/>
      <c r="T105" s="70"/>
      <c r="U105" s="69"/>
      <c r="V105" s="69"/>
      <c r="W105" s="69"/>
      <c r="AE105" s="88"/>
      <c r="AF105" s="89"/>
      <c r="AG105" s="89"/>
      <c r="AH105" s="89"/>
      <c r="AI105" s="89"/>
      <c r="AJ105" s="89"/>
      <c r="AK105" s="52"/>
      <c r="AL105" s="89"/>
      <c r="AM105" s="89"/>
      <c r="AN105" s="89"/>
      <c r="AO105" s="89"/>
      <c r="AP105" s="89"/>
      <c r="AQ105" s="52"/>
      <c r="AR105" s="89"/>
      <c r="AS105" s="89"/>
      <c r="AT105" s="89"/>
      <c r="AU105" s="89"/>
      <c r="AV105" s="89"/>
    </row>
    <row r="106" spans="2:48" x14ac:dyDescent="0.25">
      <c r="B106" s="141"/>
      <c r="C106" s="142"/>
      <c r="D106" s="142"/>
      <c r="E106" s="69"/>
      <c r="F106" s="69"/>
      <c r="G106" s="69"/>
      <c r="H106" s="70"/>
      <c r="I106" s="69"/>
      <c r="J106" s="69"/>
      <c r="K106" s="69"/>
      <c r="L106" s="70"/>
      <c r="M106" s="69"/>
      <c r="N106" s="69"/>
      <c r="O106" s="69"/>
      <c r="P106" s="70"/>
      <c r="Q106" s="69"/>
      <c r="R106" s="69"/>
      <c r="S106" s="69"/>
      <c r="T106" s="70"/>
      <c r="U106" s="69"/>
      <c r="V106" s="69"/>
      <c r="W106" s="69"/>
      <c r="AE106" s="88"/>
      <c r="AF106" s="89"/>
      <c r="AG106" s="89"/>
      <c r="AH106" s="89"/>
      <c r="AI106" s="89"/>
      <c r="AJ106" s="89"/>
      <c r="AK106" s="52"/>
      <c r="AL106" s="89"/>
      <c r="AM106" s="89"/>
      <c r="AN106" s="89"/>
      <c r="AO106" s="89"/>
      <c r="AP106" s="89"/>
      <c r="AQ106" s="52"/>
      <c r="AR106" s="89"/>
      <c r="AS106" s="89"/>
      <c r="AT106" s="89"/>
      <c r="AU106" s="89"/>
      <c r="AV106" s="89"/>
    </row>
    <row r="107" spans="2:48" x14ac:dyDescent="0.25">
      <c r="B107" s="141"/>
      <c r="C107" s="142"/>
      <c r="D107" s="142"/>
      <c r="E107" s="69"/>
      <c r="F107" s="69"/>
      <c r="G107" s="69"/>
      <c r="H107" s="70"/>
      <c r="I107" s="69"/>
      <c r="J107" s="69"/>
      <c r="K107" s="69"/>
      <c r="L107" s="70"/>
      <c r="M107" s="69"/>
      <c r="N107" s="69"/>
      <c r="O107" s="69"/>
      <c r="P107" s="70"/>
      <c r="Q107" s="69"/>
      <c r="R107" s="69"/>
      <c r="S107" s="69"/>
      <c r="T107" s="70"/>
      <c r="U107" s="69"/>
      <c r="V107" s="69"/>
      <c r="W107" s="69"/>
      <c r="AE107" s="88"/>
      <c r="AF107" s="89"/>
      <c r="AG107" s="89"/>
      <c r="AH107" s="89"/>
      <c r="AI107" s="89"/>
      <c r="AJ107" s="89"/>
      <c r="AK107" s="52"/>
      <c r="AL107" s="89"/>
      <c r="AM107" s="89"/>
      <c r="AN107" s="89"/>
      <c r="AO107" s="89"/>
      <c r="AP107" s="89"/>
      <c r="AQ107" s="52"/>
      <c r="AR107" s="89"/>
      <c r="AS107" s="89"/>
      <c r="AT107" s="89"/>
      <c r="AU107" s="89"/>
      <c r="AV107" s="89"/>
    </row>
    <row r="108" spans="2:48" x14ac:dyDescent="0.25">
      <c r="B108" s="141"/>
      <c r="C108" s="142"/>
      <c r="D108" s="142"/>
      <c r="E108" s="69"/>
      <c r="F108" s="69"/>
      <c r="G108" s="69"/>
      <c r="H108" s="70"/>
      <c r="I108" s="69"/>
      <c r="J108" s="69"/>
      <c r="K108" s="69"/>
      <c r="L108" s="70"/>
      <c r="M108" s="69"/>
      <c r="N108" s="69"/>
      <c r="O108" s="69"/>
      <c r="P108" s="70"/>
      <c r="Q108" s="69"/>
      <c r="R108" s="69"/>
      <c r="S108" s="69"/>
      <c r="T108" s="70"/>
      <c r="U108" s="69"/>
      <c r="V108" s="69"/>
      <c r="W108" s="69"/>
      <c r="AE108" s="88"/>
      <c r="AF108" s="89"/>
      <c r="AG108" s="89"/>
      <c r="AH108" s="89"/>
      <c r="AI108" s="89"/>
      <c r="AJ108" s="89"/>
      <c r="AK108" s="52"/>
      <c r="AL108" s="89"/>
      <c r="AM108" s="89"/>
      <c r="AN108" s="89"/>
      <c r="AO108" s="89"/>
      <c r="AP108" s="89"/>
      <c r="AQ108" s="52"/>
      <c r="AR108" s="89"/>
      <c r="AS108" s="89"/>
      <c r="AT108" s="89"/>
      <c r="AU108" s="89"/>
      <c r="AV108" s="89"/>
    </row>
    <row r="109" spans="2:48" x14ac:dyDescent="0.25">
      <c r="B109" s="141"/>
      <c r="C109" s="142"/>
      <c r="D109" s="142"/>
      <c r="E109" s="69"/>
      <c r="F109" s="69"/>
      <c r="G109" s="69"/>
      <c r="H109" s="70"/>
      <c r="I109" s="69"/>
      <c r="J109" s="69"/>
      <c r="K109" s="69"/>
      <c r="L109" s="70"/>
      <c r="M109" s="69"/>
      <c r="N109" s="69"/>
      <c r="O109" s="69"/>
      <c r="P109" s="70"/>
      <c r="Q109" s="69"/>
      <c r="R109" s="69"/>
      <c r="S109" s="69"/>
      <c r="T109" s="70"/>
      <c r="U109" s="69"/>
      <c r="V109" s="69"/>
      <c r="W109" s="69"/>
      <c r="AE109" s="88"/>
      <c r="AF109" s="89"/>
      <c r="AG109" s="89"/>
      <c r="AH109" s="89"/>
      <c r="AI109" s="89"/>
      <c r="AJ109" s="89"/>
      <c r="AK109" s="52"/>
      <c r="AL109" s="89"/>
      <c r="AM109" s="89"/>
      <c r="AN109" s="89"/>
      <c r="AO109" s="89"/>
      <c r="AP109" s="89"/>
      <c r="AQ109" s="52"/>
      <c r="AR109" s="89"/>
      <c r="AS109" s="89"/>
      <c r="AT109" s="89"/>
      <c r="AU109" s="89"/>
      <c r="AV109" s="89"/>
    </row>
    <row r="110" spans="2:48" x14ac:dyDescent="0.25">
      <c r="B110" s="141"/>
      <c r="C110" s="142"/>
      <c r="D110" s="142"/>
      <c r="E110" s="69"/>
      <c r="F110" s="69"/>
      <c r="G110" s="69"/>
      <c r="H110" s="70"/>
      <c r="I110" s="69"/>
      <c r="J110" s="69"/>
      <c r="K110" s="69"/>
      <c r="L110" s="70"/>
      <c r="M110" s="69"/>
      <c r="N110" s="69"/>
      <c r="O110" s="69"/>
      <c r="P110" s="70"/>
      <c r="Q110" s="69"/>
      <c r="R110" s="69"/>
      <c r="S110" s="69"/>
      <c r="T110" s="70"/>
      <c r="U110" s="69"/>
      <c r="V110" s="69"/>
      <c r="W110" s="69"/>
      <c r="AE110" s="88"/>
      <c r="AF110" s="89"/>
      <c r="AG110" s="89"/>
      <c r="AH110" s="89"/>
      <c r="AI110" s="89"/>
      <c r="AJ110" s="89"/>
      <c r="AK110" s="52"/>
      <c r="AL110" s="89"/>
      <c r="AM110" s="89"/>
      <c r="AN110" s="89"/>
      <c r="AO110" s="89"/>
      <c r="AP110" s="89"/>
      <c r="AQ110" s="52"/>
      <c r="AR110" s="89"/>
      <c r="AS110" s="89"/>
      <c r="AT110" s="89"/>
      <c r="AU110" s="89"/>
      <c r="AV110" s="89"/>
    </row>
    <row r="111" spans="2:48" x14ac:dyDescent="0.25">
      <c r="B111" s="141"/>
      <c r="C111" s="142"/>
      <c r="D111" s="142"/>
      <c r="E111" s="69"/>
      <c r="F111" s="69"/>
      <c r="G111" s="69"/>
      <c r="H111" s="70"/>
      <c r="I111" s="69"/>
      <c r="J111" s="69"/>
      <c r="K111" s="69"/>
      <c r="L111" s="70"/>
      <c r="M111" s="69"/>
      <c r="N111" s="69"/>
      <c r="O111" s="69"/>
      <c r="P111" s="70"/>
      <c r="Q111" s="69"/>
      <c r="R111" s="69"/>
      <c r="S111" s="69"/>
      <c r="T111" s="70"/>
      <c r="U111" s="69"/>
      <c r="V111" s="69"/>
      <c r="W111" s="69"/>
      <c r="AE111" s="88"/>
      <c r="AF111" s="89"/>
      <c r="AG111" s="89"/>
      <c r="AH111" s="89"/>
      <c r="AI111" s="89"/>
      <c r="AJ111" s="89"/>
      <c r="AK111" s="52"/>
      <c r="AL111" s="89"/>
      <c r="AM111" s="89"/>
      <c r="AN111" s="89"/>
      <c r="AO111" s="89"/>
      <c r="AP111" s="89"/>
      <c r="AQ111" s="52"/>
      <c r="AR111" s="89"/>
      <c r="AS111" s="89"/>
      <c r="AT111" s="89"/>
      <c r="AU111" s="89"/>
      <c r="AV111" s="89"/>
    </row>
    <row r="112" spans="2:48" x14ac:dyDescent="0.25">
      <c r="B112" s="141"/>
      <c r="C112" s="142"/>
      <c r="D112" s="142"/>
      <c r="E112" s="69"/>
      <c r="F112" s="69"/>
      <c r="G112" s="69"/>
      <c r="H112" s="70"/>
      <c r="I112" s="69"/>
      <c r="J112" s="69"/>
      <c r="K112" s="69"/>
      <c r="L112" s="70"/>
      <c r="M112" s="69"/>
      <c r="N112" s="69"/>
      <c r="O112" s="69"/>
      <c r="P112" s="70"/>
      <c r="Q112" s="69"/>
      <c r="R112" s="69"/>
      <c r="S112" s="69"/>
      <c r="T112" s="70"/>
      <c r="U112" s="69"/>
      <c r="V112" s="69"/>
      <c r="W112" s="69"/>
      <c r="AE112" s="88"/>
      <c r="AF112" s="89"/>
      <c r="AG112" s="89"/>
      <c r="AH112" s="89"/>
      <c r="AI112" s="89"/>
      <c r="AJ112" s="89"/>
      <c r="AK112" s="52"/>
      <c r="AL112" s="89"/>
      <c r="AM112" s="89"/>
      <c r="AN112" s="89"/>
      <c r="AO112" s="89"/>
      <c r="AP112" s="89"/>
      <c r="AQ112" s="52"/>
      <c r="AR112" s="89"/>
      <c r="AS112" s="89"/>
      <c r="AT112" s="89"/>
      <c r="AU112" s="89"/>
      <c r="AV112" s="89"/>
    </row>
    <row r="113" spans="2:48" x14ac:dyDescent="0.25">
      <c r="B113" s="141"/>
      <c r="C113" s="142"/>
      <c r="D113" s="142"/>
      <c r="E113" s="69"/>
      <c r="F113" s="69"/>
      <c r="G113" s="69"/>
      <c r="H113" s="70"/>
      <c r="I113" s="69"/>
      <c r="J113" s="69"/>
      <c r="K113" s="69"/>
      <c r="L113" s="70"/>
      <c r="M113" s="69"/>
      <c r="N113" s="69"/>
      <c r="O113" s="69"/>
      <c r="P113" s="70"/>
      <c r="Q113" s="69"/>
      <c r="R113" s="69"/>
      <c r="S113" s="69"/>
      <c r="T113" s="70"/>
      <c r="U113" s="69"/>
      <c r="V113" s="69"/>
      <c r="W113" s="69"/>
      <c r="AE113" s="88"/>
      <c r="AF113" s="89"/>
      <c r="AG113" s="89"/>
      <c r="AH113" s="89"/>
      <c r="AI113" s="89"/>
      <c r="AJ113" s="89"/>
      <c r="AK113" s="52"/>
      <c r="AL113" s="89"/>
      <c r="AM113" s="89"/>
      <c r="AN113" s="89"/>
      <c r="AO113" s="89"/>
      <c r="AP113" s="89"/>
      <c r="AQ113" s="52"/>
      <c r="AR113" s="89"/>
      <c r="AS113" s="89"/>
      <c r="AT113" s="89"/>
      <c r="AU113" s="89"/>
      <c r="AV113" s="89"/>
    </row>
    <row r="114" spans="2:48" x14ac:dyDescent="0.25">
      <c r="B114" s="141"/>
      <c r="C114" s="142"/>
      <c r="D114" s="142"/>
      <c r="E114" s="69"/>
      <c r="F114" s="69"/>
      <c r="G114" s="69"/>
      <c r="H114" s="70"/>
      <c r="I114" s="69"/>
      <c r="J114" s="69"/>
      <c r="K114" s="69"/>
      <c r="L114" s="70"/>
      <c r="M114" s="69"/>
      <c r="N114" s="69"/>
      <c r="O114" s="69"/>
      <c r="P114" s="70"/>
      <c r="Q114" s="69"/>
      <c r="R114" s="69"/>
      <c r="S114" s="69"/>
      <c r="T114" s="70"/>
      <c r="U114" s="69"/>
      <c r="V114" s="69"/>
      <c r="W114" s="69"/>
      <c r="AE114" s="88"/>
      <c r="AF114" s="89"/>
      <c r="AG114" s="89"/>
      <c r="AH114" s="89"/>
      <c r="AI114" s="89"/>
      <c r="AJ114" s="89"/>
      <c r="AK114" s="52"/>
      <c r="AL114" s="89"/>
      <c r="AM114" s="89"/>
      <c r="AN114" s="89"/>
      <c r="AO114" s="89"/>
      <c r="AP114" s="89"/>
      <c r="AQ114" s="52"/>
      <c r="AR114" s="89"/>
      <c r="AS114" s="89"/>
      <c r="AT114" s="89"/>
      <c r="AU114" s="89"/>
      <c r="AV114" s="89"/>
    </row>
    <row r="115" spans="2:48" x14ac:dyDescent="0.25">
      <c r="B115" s="141"/>
      <c r="C115" s="142"/>
      <c r="D115" s="142"/>
      <c r="E115" s="69"/>
      <c r="F115" s="69"/>
      <c r="G115" s="69"/>
      <c r="H115" s="70"/>
      <c r="I115" s="69"/>
      <c r="J115" s="69"/>
      <c r="K115" s="69"/>
      <c r="L115" s="70"/>
      <c r="M115" s="69"/>
      <c r="N115" s="69"/>
      <c r="O115" s="69"/>
      <c r="P115" s="70"/>
      <c r="Q115" s="69"/>
      <c r="R115" s="69"/>
      <c r="S115" s="69"/>
      <c r="T115" s="70"/>
      <c r="U115" s="69"/>
      <c r="V115" s="69"/>
      <c r="W115" s="69"/>
      <c r="AE115" s="88"/>
      <c r="AF115" s="89"/>
      <c r="AG115" s="89"/>
      <c r="AH115" s="89"/>
      <c r="AI115" s="89"/>
      <c r="AJ115" s="89"/>
      <c r="AK115" s="52"/>
      <c r="AL115" s="89"/>
      <c r="AM115" s="89"/>
      <c r="AN115" s="89"/>
      <c r="AO115" s="89"/>
      <c r="AP115" s="89"/>
      <c r="AQ115" s="52"/>
      <c r="AR115" s="89"/>
      <c r="AS115" s="89"/>
      <c r="AT115" s="89"/>
      <c r="AU115" s="89"/>
      <c r="AV115" s="89"/>
    </row>
    <row r="116" spans="2:48" x14ac:dyDescent="0.25">
      <c r="B116" s="141"/>
      <c r="C116" s="142"/>
      <c r="D116" s="142"/>
      <c r="E116" s="69"/>
      <c r="F116" s="69"/>
      <c r="G116" s="69"/>
      <c r="H116" s="70"/>
      <c r="I116" s="69"/>
      <c r="J116" s="69"/>
      <c r="K116" s="69"/>
      <c r="L116" s="70"/>
      <c r="M116" s="69"/>
      <c r="N116" s="69"/>
      <c r="O116" s="69"/>
      <c r="P116" s="70"/>
      <c r="Q116" s="69"/>
      <c r="R116" s="69"/>
      <c r="S116" s="69"/>
      <c r="T116" s="70"/>
      <c r="U116" s="69"/>
      <c r="V116" s="69"/>
      <c r="W116" s="69"/>
      <c r="AE116" s="88"/>
      <c r="AF116" s="89"/>
      <c r="AG116" s="89"/>
      <c r="AH116" s="89"/>
      <c r="AI116" s="89"/>
      <c r="AJ116" s="89"/>
      <c r="AK116" s="52"/>
      <c r="AL116" s="89"/>
      <c r="AM116" s="89"/>
      <c r="AN116" s="89"/>
      <c r="AO116" s="89"/>
      <c r="AP116" s="89"/>
      <c r="AQ116" s="52"/>
      <c r="AR116" s="89"/>
      <c r="AS116" s="89"/>
      <c r="AT116" s="89"/>
      <c r="AU116" s="89"/>
      <c r="AV116" s="89"/>
    </row>
    <row r="117" spans="2:48" x14ac:dyDescent="0.25">
      <c r="B117" s="141"/>
      <c r="C117" s="142"/>
      <c r="D117" s="142"/>
      <c r="E117" s="69"/>
      <c r="F117" s="69"/>
      <c r="G117" s="69"/>
      <c r="H117" s="70"/>
      <c r="I117" s="69"/>
      <c r="J117" s="69"/>
      <c r="K117" s="69"/>
      <c r="L117" s="70"/>
      <c r="M117" s="69"/>
      <c r="N117" s="69"/>
      <c r="O117" s="69"/>
      <c r="P117" s="70"/>
      <c r="Q117" s="69"/>
      <c r="R117" s="69"/>
      <c r="S117" s="69"/>
      <c r="T117" s="70"/>
      <c r="U117" s="69"/>
      <c r="V117" s="69"/>
      <c r="W117" s="69"/>
      <c r="AE117" s="88"/>
      <c r="AF117" s="89"/>
      <c r="AG117" s="89"/>
      <c r="AH117" s="89"/>
      <c r="AI117" s="89"/>
      <c r="AJ117" s="89"/>
      <c r="AK117" s="52"/>
      <c r="AL117" s="89"/>
      <c r="AM117" s="89"/>
      <c r="AN117" s="89"/>
      <c r="AO117" s="89"/>
      <c r="AP117" s="89"/>
      <c r="AQ117" s="52"/>
      <c r="AR117" s="89"/>
      <c r="AS117" s="89"/>
      <c r="AT117" s="89"/>
      <c r="AU117" s="89"/>
      <c r="AV117" s="89"/>
    </row>
    <row r="118" spans="2:48" x14ac:dyDescent="0.25">
      <c r="B118" s="141"/>
      <c r="C118" s="142"/>
      <c r="D118" s="142"/>
      <c r="E118" s="69"/>
      <c r="F118" s="69"/>
      <c r="G118" s="69"/>
      <c r="H118" s="70"/>
      <c r="I118" s="69"/>
      <c r="J118" s="69"/>
      <c r="K118" s="69"/>
      <c r="L118" s="70"/>
      <c r="M118" s="69"/>
      <c r="N118" s="69"/>
      <c r="O118" s="69"/>
      <c r="P118" s="70"/>
      <c r="Q118" s="69"/>
      <c r="R118" s="69"/>
      <c r="S118" s="69"/>
      <c r="T118" s="70"/>
      <c r="U118" s="69"/>
      <c r="V118" s="69"/>
      <c r="W118" s="69"/>
      <c r="AE118" s="88"/>
      <c r="AF118" s="89"/>
      <c r="AG118" s="89"/>
      <c r="AH118" s="89"/>
      <c r="AI118" s="89"/>
      <c r="AJ118" s="89"/>
      <c r="AK118" s="52"/>
      <c r="AL118" s="89"/>
      <c r="AM118" s="89"/>
      <c r="AN118" s="89"/>
      <c r="AO118" s="89"/>
      <c r="AP118" s="89"/>
      <c r="AQ118" s="52"/>
      <c r="AR118" s="89"/>
      <c r="AS118" s="89"/>
      <c r="AT118" s="89"/>
      <c r="AU118" s="89"/>
      <c r="AV118" s="89"/>
    </row>
    <row r="119" spans="2:48" x14ac:dyDescent="0.25">
      <c r="B119" s="141"/>
      <c r="C119" s="142"/>
      <c r="D119" s="142"/>
      <c r="E119" s="69"/>
      <c r="F119" s="69"/>
      <c r="G119" s="69"/>
      <c r="H119" s="70"/>
      <c r="I119" s="69"/>
      <c r="J119" s="69"/>
      <c r="K119" s="69"/>
      <c r="L119" s="70"/>
      <c r="M119" s="69"/>
      <c r="N119" s="69"/>
      <c r="O119" s="69"/>
      <c r="P119" s="70"/>
      <c r="Q119" s="69"/>
      <c r="R119" s="69"/>
      <c r="S119" s="69"/>
      <c r="T119" s="70"/>
      <c r="U119" s="69"/>
      <c r="V119" s="69"/>
      <c r="W119" s="69"/>
      <c r="AE119" s="88"/>
      <c r="AF119" s="89"/>
      <c r="AG119" s="89"/>
      <c r="AH119" s="89"/>
      <c r="AI119" s="89"/>
      <c r="AJ119" s="89"/>
      <c r="AK119" s="52"/>
      <c r="AL119" s="89"/>
      <c r="AM119" s="89"/>
      <c r="AN119" s="89"/>
      <c r="AO119" s="89"/>
      <c r="AP119" s="89"/>
      <c r="AQ119" s="52"/>
      <c r="AR119" s="89"/>
      <c r="AS119" s="89"/>
      <c r="AT119" s="89"/>
      <c r="AU119" s="89"/>
      <c r="AV119" s="89"/>
    </row>
    <row r="120" spans="2:48" x14ac:dyDescent="0.25">
      <c r="B120" s="141"/>
      <c r="C120" s="142"/>
      <c r="D120" s="142"/>
      <c r="E120" s="69"/>
      <c r="F120" s="69"/>
      <c r="G120" s="69"/>
      <c r="H120" s="70"/>
      <c r="I120" s="69"/>
      <c r="J120" s="69"/>
      <c r="K120" s="69"/>
      <c r="L120" s="70"/>
      <c r="M120" s="69"/>
      <c r="N120" s="69"/>
      <c r="O120" s="69"/>
      <c r="P120" s="70"/>
      <c r="Q120" s="69"/>
      <c r="R120" s="69"/>
      <c r="S120" s="69"/>
      <c r="T120" s="70"/>
      <c r="U120" s="69"/>
      <c r="V120" s="69"/>
      <c r="W120" s="69"/>
      <c r="AE120" s="88"/>
      <c r="AF120" s="89"/>
      <c r="AG120" s="89"/>
      <c r="AH120" s="89"/>
      <c r="AI120" s="89"/>
      <c r="AJ120" s="89"/>
      <c r="AK120" s="52"/>
      <c r="AL120" s="89"/>
      <c r="AM120" s="89"/>
      <c r="AN120" s="89"/>
      <c r="AO120" s="89"/>
      <c r="AP120" s="89"/>
      <c r="AQ120" s="52"/>
      <c r="AR120" s="89"/>
      <c r="AS120" s="89"/>
      <c r="AT120" s="89"/>
      <c r="AU120" s="89"/>
      <c r="AV120" s="89"/>
    </row>
    <row r="121" spans="2:48" x14ac:dyDescent="0.25">
      <c r="B121" s="141"/>
      <c r="C121" s="142"/>
      <c r="D121" s="142"/>
      <c r="E121" s="69"/>
      <c r="F121" s="69"/>
      <c r="G121" s="69"/>
      <c r="H121" s="70"/>
      <c r="I121" s="69"/>
      <c r="J121" s="69"/>
      <c r="K121" s="69"/>
      <c r="L121" s="70"/>
      <c r="M121" s="69"/>
      <c r="N121" s="69"/>
      <c r="O121" s="69"/>
      <c r="P121" s="70"/>
      <c r="Q121" s="69"/>
      <c r="R121" s="69"/>
      <c r="S121" s="69"/>
      <c r="T121" s="70"/>
      <c r="U121" s="69"/>
      <c r="V121" s="69"/>
      <c r="W121" s="69"/>
      <c r="AE121" s="88"/>
      <c r="AF121" s="89"/>
      <c r="AG121" s="89"/>
      <c r="AH121" s="89"/>
      <c r="AI121" s="89"/>
      <c r="AJ121" s="89"/>
      <c r="AK121" s="52"/>
      <c r="AL121" s="89"/>
      <c r="AM121" s="89"/>
      <c r="AN121" s="89"/>
      <c r="AO121" s="89"/>
      <c r="AP121" s="89"/>
      <c r="AQ121" s="52"/>
      <c r="AR121" s="89"/>
      <c r="AS121" s="89"/>
      <c r="AT121" s="89"/>
      <c r="AU121" s="89"/>
      <c r="AV121" s="89"/>
    </row>
    <row r="122" spans="2:48" x14ac:dyDescent="0.25">
      <c r="B122" s="141"/>
      <c r="C122" s="142"/>
      <c r="D122" s="142"/>
      <c r="E122" s="69"/>
      <c r="F122" s="69"/>
      <c r="G122" s="69"/>
      <c r="H122" s="70"/>
      <c r="I122" s="69"/>
      <c r="J122" s="69"/>
      <c r="K122" s="69"/>
      <c r="L122" s="70"/>
      <c r="M122" s="69"/>
      <c r="N122" s="69"/>
      <c r="O122" s="69"/>
      <c r="P122" s="70"/>
      <c r="Q122" s="69"/>
      <c r="R122" s="69"/>
      <c r="S122" s="69"/>
      <c r="T122" s="70"/>
      <c r="U122" s="69"/>
      <c r="V122" s="69"/>
      <c r="W122" s="69"/>
      <c r="AE122" s="88"/>
      <c r="AF122" s="89"/>
      <c r="AG122" s="89"/>
      <c r="AH122" s="89"/>
      <c r="AI122" s="89"/>
      <c r="AJ122" s="89"/>
      <c r="AK122" s="52"/>
      <c r="AL122" s="89"/>
      <c r="AM122" s="89"/>
      <c r="AN122" s="89"/>
      <c r="AO122" s="89"/>
      <c r="AP122" s="89"/>
      <c r="AQ122" s="52"/>
      <c r="AR122" s="89"/>
      <c r="AS122" s="89"/>
      <c r="AT122" s="89"/>
      <c r="AU122" s="89"/>
      <c r="AV122" s="89"/>
    </row>
    <row r="123" spans="2:48" x14ac:dyDescent="0.25">
      <c r="B123" s="141"/>
      <c r="C123" s="142"/>
      <c r="D123" s="142"/>
      <c r="E123" s="69"/>
      <c r="F123" s="69"/>
      <c r="G123" s="69"/>
      <c r="H123" s="70"/>
      <c r="I123" s="69"/>
      <c r="J123" s="69"/>
      <c r="K123" s="69"/>
      <c r="L123" s="70"/>
      <c r="M123" s="69"/>
      <c r="N123" s="69"/>
      <c r="O123" s="69"/>
      <c r="P123" s="70"/>
      <c r="Q123" s="69"/>
      <c r="R123" s="69"/>
      <c r="S123" s="69"/>
      <c r="T123" s="70"/>
      <c r="U123" s="69"/>
      <c r="V123" s="69"/>
      <c r="W123" s="69"/>
      <c r="AE123" s="88"/>
      <c r="AF123" s="89"/>
      <c r="AG123" s="89"/>
      <c r="AH123" s="89"/>
      <c r="AI123" s="89"/>
      <c r="AJ123" s="89"/>
      <c r="AK123" s="52"/>
      <c r="AL123" s="89"/>
      <c r="AM123" s="89"/>
      <c r="AN123" s="89"/>
      <c r="AO123" s="89"/>
      <c r="AP123" s="89"/>
      <c r="AQ123" s="52"/>
      <c r="AR123" s="89"/>
      <c r="AS123" s="89"/>
      <c r="AT123" s="89"/>
      <c r="AU123" s="89"/>
      <c r="AV123" s="89"/>
    </row>
    <row r="124" spans="2:48" x14ac:dyDescent="0.25">
      <c r="B124" s="141"/>
      <c r="C124" s="142"/>
      <c r="D124" s="142"/>
      <c r="E124" s="69"/>
      <c r="F124" s="69"/>
      <c r="G124" s="69"/>
      <c r="H124" s="70"/>
      <c r="I124" s="69"/>
      <c r="J124" s="69"/>
      <c r="K124" s="69"/>
      <c r="L124" s="70"/>
      <c r="M124" s="69"/>
      <c r="N124" s="69"/>
      <c r="O124" s="69"/>
      <c r="P124" s="70"/>
      <c r="Q124" s="69"/>
      <c r="R124" s="69"/>
      <c r="S124" s="69"/>
      <c r="T124" s="70"/>
      <c r="U124" s="69"/>
      <c r="V124" s="69"/>
      <c r="W124" s="69"/>
      <c r="AE124" s="88"/>
      <c r="AF124" s="89"/>
      <c r="AG124" s="89"/>
      <c r="AH124" s="89"/>
      <c r="AI124" s="89"/>
      <c r="AJ124" s="89"/>
      <c r="AK124" s="52"/>
      <c r="AL124" s="89"/>
      <c r="AM124" s="89"/>
      <c r="AN124" s="89"/>
      <c r="AO124" s="89"/>
      <c r="AP124" s="89"/>
      <c r="AQ124" s="52"/>
      <c r="AR124" s="89"/>
      <c r="AS124" s="89"/>
      <c r="AT124" s="89"/>
      <c r="AU124" s="89"/>
      <c r="AV124" s="89"/>
    </row>
    <row r="125" spans="2:48" x14ac:dyDescent="0.25">
      <c r="B125" s="141"/>
      <c r="C125" s="142"/>
      <c r="D125" s="142"/>
      <c r="E125" s="69"/>
      <c r="F125" s="69"/>
      <c r="G125" s="69"/>
      <c r="H125" s="70"/>
      <c r="I125" s="69"/>
      <c r="J125" s="69"/>
      <c r="K125" s="69"/>
      <c r="L125" s="70"/>
      <c r="M125" s="69"/>
      <c r="N125" s="69"/>
      <c r="O125" s="69"/>
      <c r="P125" s="70"/>
      <c r="Q125" s="69"/>
      <c r="R125" s="69"/>
      <c r="S125" s="69"/>
      <c r="T125" s="70"/>
      <c r="U125" s="69"/>
      <c r="V125" s="69"/>
      <c r="W125" s="69"/>
      <c r="AE125" s="88"/>
      <c r="AF125" s="89"/>
      <c r="AG125" s="89"/>
      <c r="AH125" s="89"/>
      <c r="AI125" s="89"/>
      <c r="AJ125" s="89"/>
      <c r="AK125" s="52"/>
      <c r="AL125" s="89"/>
      <c r="AM125" s="89"/>
      <c r="AN125" s="89"/>
      <c r="AO125" s="89"/>
      <c r="AP125" s="89"/>
      <c r="AQ125" s="52"/>
      <c r="AR125" s="89"/>
      <c r="AS125" s="89"/>
      <c r="AT125" s="89"/>
      <c r="AU125" s="89"/>
      <c r="AV125" s="89"/>
    </row>
    <row r="126" spans="2:48" x14ac:dyDescent="0.25">
      <c r="B126" s="141"/>
      <c r="C126" s="142"/>
      <c r="D126" s="142"/>
      <c r="E126" s="69"/>
      <c r="F126" s="69"/>
      <c r="G126" s="69"/>
      <c r="H126" s="70"/>
      <c r="I126" s="69"/>
      <c r="J126" s="69"/>
      <c r="K126" s="69"/>
      <c r="L126" s="70"/>
      <c r="M126" s="69"/>
      <c r="N126" s="69"/>
      <c r="O126" s="69"/>
      <c r="P126" s="70"/>
      <c r="Q126" s="69"/>
      <c r="R126" s="69"/>
      <c r="S126" s="69"/>
      <c r="T126" s="70"/>
      <c r="U126" s="69"/>
      <c r="V126" s="69"/>
      <c r="W126" s="69"/>
      <c r="AE126" s="88"/>
      <c r="AF126" s="89"/>
      <c r="AG126" s="89"/>
      <c r="AH126" s="89"/>
      <c r="AI126" s="89"/>
      <c r="AJ126" s="89"/>
      <c r="AK126" s="52"/>
      <c r="AL126" s="89"/>
      <c r="AM126" s="89"/>
      <c r="AN126" s="89"/>
      <c r="AO126" s="89"/>
      <c r="AP126" s="89"/>
      <c r="AQ126" s="52"/>
      <c r="AR126" s="89"/>
      <c r="AS126" s="89"/>
      <c r="AT126" s="89"/>
      <c r="AU126" s="89"/>
      <c r="AV126" s="89"/>
    </row>
    <row r="127" spans="2:48" x14ac:dyDescent="0.25">
      <c r="B127" s="141"/>
      <c r="C127" s="142"/>
      <c r="D127" s="142"/>
      <c r="E127" s="69"/>
      <c r="F127" s="69"/>
      <c r="G127" s="69"/>
      <c r="H127" s="70"/>
      <c r="I127" s="69"/>
      <c r="J127" s="69"/>
      <c r="K127" s="69"/>
      <c r="L127" s="70"/>
      <c r="M127" s="69"/>
      <c r="N127" s="69"/>
      <c r="O127" s="69"/>
      <c r="P127" s="70"/>
      <c r="Q127" s="69"/>
      <c r="R127" s="69"/>
      <c r="S127" s="69"/>
      <c r="T127" s="70"/>
      <c r="U127" s="69"/>
      <c r="V127" s="69"/>
      <c r="W127" s="69"/>
      <c r="AE127" s="88"/>
      <c r="AF127" s="89"/>
      <c r="AG127" s="89"/>
      <c r="AH127" s="89"/>
      <c r="AI127" s="89"/>
      <c r="AJ127" s="89"/>
      <c r="AK127" s="52"/>
      <c r="AL127" s="89"/>
      <c r="AM127" s="89"/>
      <c r="AN127" s="89"/>
      <c r="AO127" s="89"/>
      <c r="AP127" s="89"/>
      <c r="AQ127" s="52"/>
      <c r="AR127" s="89"/>
      <c r="AS127" s="89"/>
      <c r="AT127" s="89"/>
      <c r="AU127" s="89"/>
      <c r="AV127" s="89"/>
    </row>
    <row r="128" spans="2:48" x14ac:dyDescent="0.25">
      <c r="B128" s="141"/>
      <c r="C128" s="142"/>
      <c r="D128" s="142"/>
      <c r="E128" s="69"/>
      <c r="F128" s="69"/>
      <c r="G128" s="69"/>
      <c r="H128" s="70"/>
      <c r="I128" s="69"/>
      <c r="J128" s="69"/>
      <c r="K128" s="69"/>
      <c r="L128" s="70"/>
      <c r="M128" s="69"/>
      <c r="N128" s="69"/>
      <c r="O128" s="69"/>
      <c r="P128" s="70"/>
      <c r="Q128" s="69"/>
      <c r="R128" s="69"/>
      <c r="S128" s="69"/>
      <c r="T128" s="70"/>
      <c r="U128" s="69"/>
      <c r="V128" s="69"/>
      <c r="W128" s="69"/>
      <c r="AE128" s="88"/>
      <c r="AF128" s="89"/>
      <c r="AG128" s="89"/>
      <c r="AH128" s="89"/>
      <c r="AI128" s="89"/>
      <c r="AJ128" s="89"/>
      <c r="AK128" s="52"/>
      <c r="AL128" s="89"/>
      <c r="AM128" s="89"/>
      <c r="AN128" s="89"/>
      <c r="AO128" s="89"/>
      <c r="AP128" s="89"/>
      <c r="AQ128" s="52"/>
      <c r="AR128" s="89"/>
      <c r="AS128" s="89"/>
      <c r="AT128" s="89"/>
      <c r="AU128" s="89"/>
      <c r="AV128" s="89"/>
    </row>
    <row r="129" spans="2:48" x14ac:dyDescent="0.25">
      <c r="B129" s="141"/>
      <c r="C129" s="142"/>
      <c r="D129" s="142"/>
      <c r="E129" s="69"/>
      <c r="F129" s="69"/>
      <c r="G129" s="69"/>
      <c r="H129" s="70"/>
      <c r="I129" s="69"/>
      <c r="J129" s="69"/>
      <c r="K129" s="69"/>
      <c r="L129" s="70"/>
      <c r="M129" s="69"/>
      <c r="N129" s="69"/>
      <c r="O129" s="69"/>
      <c r="P129" s="70"/>
      <c r="Q129" s="69"/>
      <c r="R129" s="69"/>
      <c r="S129" s="69"/>
      <c r="T129" s="70"/>
      <c r="U129" s="69"/>
      <c r="V129" s="69"/>
      <c r="W129" s="69"/>
      <c r="AE129" s="88"/>
      <c r="AF129" s="89"/>
      <c r="AG129" s="89"/>
      <c r="AH129" s="89"/>
      <c r="AI129" s="89"/>
      <c r="AJ129" s="89"/>
      <c r="AK129" s="52"/>
      <c r="AL129" s="89"/>
      <c r="AM129" s="89"/>
      <c r="AN129" s="89"/>
      <c r="AO129" s="89"/>
      <c r="AP129" s="89"/>
      <c r="AQ129" s="52"/>
      <c r="AR129" s="89"/>
      <c r="AS129" s="89"/>
      <c r="AT129" s="89"/>
      <c r="AU129" s="89"/>
      <c r="AV129" s="89"/>
    </row>
    <row r="130" spans="2:48" x14ac:dyDescent="0.25">
      <c r="B130" s="141"/>
      <c r="C130" s="142"/>
      <c r="D130" s="142"/>
      <c r="E130" s="69"/>
      <c r="F130" s="69"/>
      <c r="G130" s="69"/>
      <c r="H130" s="70"/>
      <c r="I130" s="69"/>
      <c r="J130" s="69"/>
      <c r="K130" s="69"/>
      <c r="L130" s="70"/>
      <c r="M130" s="69"/>
      <c r="N130" s="69"/>
      <c r="O130" s="69"/>
      <c r="P130" s="70"/>
      <c r="Q130" s="69"/>
      <c r="R130" s="69"/>
      <c r="S130" s="69"/>
      <c r="T130" s="70"/>
      <c r="U130" s="69"/>
      <c r="V130" s="69"/>
      <c r="W130" s="69"/>
      <c r="AE130" s="88"/>
      <c r="AF130" s="89"/>
      <c r="AG130" s="89"/>
      <c r="AH130" s="89"/>
      <c r="AI130" s="89"/>
      <c r="AJ130" s="89"/>
      <c r="AK130" s="52"/>
      <c r="AL130" s="89"/>
      <c r="AM130" s="89"/>
      <c r="AN130" s="89"/>
      <c r="AO130" s="89"/>
      <c r="AP130" s="89"/>
      <c r="AQ130" s="52"/>
      <c r="AR130" s="89"/>
      <c r="AS130" s="89"/>
      <c r="AT130" s="89"/>
      <c r="AU130" s="89"/>
      <c r="AV130" s="89"/>
    </row>
    <row r="131" spans="2:48" x14ac:dyDescent="0.25">
      <c r="B131" s="141"/>
      <c r="C131" s="142"/>
      <c r="D131" s="142"/>
      <c r="E131" s="69"/>
      <c r="F131" s="69"/>
      <c r="G131" s="69"/>
      <c r="H131" s="70"/>
      <c r="I131" s="69"/>
      <c r="J131" s="69"/>
      <c r="K131" s="69"/>
      <c r="L131" s="70"/>
      <c r="M131" s="69"/>
      <c r="N131" s="69"/>
      <c r="O131" s="69"/>
      <c r="P131" s="70"/>
      <c r="Q131" s="69"/>
      <c r="R131" s="69"/>
      <c r="S131" s="69"/>
      <c r="T131" s="70"/>
      <c r="U131" s="69"/>
      <c r="V131" s="69"/>
      <c r="W131" s="69"/>
      <c r="AE131" s="88"/>
      <c r="AF131" s="89"/>
      <c r="AG131" s="89"/>
      <c r="AH131" s="89"/>
      <c r="AI131" s="89"/>
      <c r="AJ131" s="89"/>
      <c r="AK131" s="52"/>
      <c r="AL131" s="89"/>
      <c r="AM131" s="89"/>
      <c r="AN131" s="89"/>
      <c r="AO131" s="89"/>
      <c r="AP131" s="89"/>
      <c r="AQ131" s="52"/>
      <c r="AR131" s="89"/>
      <c r="AS131" s="89"/>
      <c r="AT131" s="89"/>
      <c r="AU131" s="89"/>
      <c r="AV131" s="89"/>
    </row>
    <row r="132" spans="2:48" x14ac:dyDescent="0.25">
      <c r="B132" s="141"/>
      <c r="C132" s="142"/>
      <c r="D132" s="142"/>
      <c r="E132" s="69"/>
      <c r="F132" s="69"/>
      <c r="G132" s="69"/>
      <c r="H132" s="70"/>
      <c r="I132" s="69"/>
      <c r="J132" s="69"/>
      <c r="K132" s="69"/>
      <c r="L132" s="70"/>
      <c r="M132" s="69"/>
      <c r="N132" s="69"/>
      <c r="O132" s="69"/>
      <c r="P132" s="70"/>
      <c r="Q132" s="69"/>
      <c r="R132" s="69"/>
      <c r="S132" s="69"/>
      <c r="T132" s="70"/>
      <c r="U132" s="69"/>
      <c r="V132" s="69"/>
      <c r="W132" s="69"/>
      <c r="AE132" s="88"/>
      <c r="AF132" s="89"/>
      <c r="AG132" s="89"/>
      <c r="AH132" s="89"/>
      <c r="AI132" s="89"/>
      <c r="AJ132" s="89"/>
      <c r="AK132" s="52"/>
      <c r="AL132" s="89"/>
      <c r="AM132" s="89"/>
      <c r="AN132" s="89"/>
      <c r="AO132" s="89"/>
      <c r="AP132" s="89"/>
      <c r="AQ132" s="52"/>
      <c r="AR132" s="89"/>
      <c r="AS132" s="89"/>
      <c r="AT132" s="89"/>
      <c r="AU132" s="89"/>
      <c r="AV132" s="89"/>
    </row>
    <row r="133" spans="2:48" x14ac:dyDescent="0.25">
      <c r="B133" s="141"/>
      <c r="C133" s="142"/>
      <c r="D133" s="142"/>
      <c r="E133" s="69"/>
      <c r="F133" s="69"/>
      <c r="G133" s="69"/>
      <c r="H133" s="70"/>
      <c r="I133" s="69"/>
      <c r="J133" s="69"/>
      <c r="K133" s="69"/>
      <c r="L133" s="70"/>
      <c r="M133" s="69"/>
      <c r="N133" s="69"/>
      <c r="O133" s="69"/>
      <c r="P133" s="70"/>
      <c r="Q133" s="69"/>
      <c r="R133" s="69"/>
      <c r="S133" s="69"/>
      <c r="T133" s="70"/>
      <c r="U133" s="69"/>
      <c r="V133" s="69"/>
      <c r="W133" s="69"/>
      <c r="AE133" s="88"/>
      <c r="AF133" s="89"/>
      <c r="AG133" s="89"/>
      <c r="AH133" s="89"/>
      <c r="AI133" s="89"/>
      <c r="AJ133" s="89"/>
      <c r="AK133" s="52"/>
      <c r="AL133" s="89"/>
      <c r="AM133" s="89"/>
      <c r="AN133" s="89"/>
      <c r="AO133" s="89"/>
      <c r="AP133" s="89"/>
      <c r="AQ133" s="52"/>
      <c r="AR133" s="89"/>
      <c r="AS133" s="89"/>
      <c r="AT133" s="89"/>
      <c r="AU133" s="89"/>
      <c r="AV133" s="89"/>
    </row>
    <row r="134" spans="2:48" x14ac:dyDescent="0.25">
      <c r="B134" s="141"/>
      <c r="C134" s="142"/>
      <c r="D134" s="142"/>
      <c r="E134" s="69"/>
      <c r="F134" s="69"/>
      <c r="G134" s="69"/>
      <c r="H134" s="70"/>
      <c r="I134" s="69"/>
      <c r="J134" s="69"/>
      <c r="K134" s="69"/>
      <c r="L134" s="70"/>
      <c r="M134" s="69"/>
      <c r="N134" s="69"/>
      <c r="O134" s="69"/>
      <c r="P134" s="70"/>
      <c r="Q134" s="69"/>
      <c r="R134" s="69"/>
      <c r="S134" s="69"/>
      <c r="T134" s="70"/>
      <c r="U134" s="69"/>
      <c r="V134" s="69"/>
      <c r="W134" s="69"/>
      <c r="AE134" s="88"/>
      <c r="AF134" s="89"/>
      <c r="AG134" s="89"/>
      <c r="AH134" s="89"/>
      <c r="AI134" s="89"/>
      <c r="AJ134" s="89"/>
      <c r="AK134" s="52"/>
      <c r="AL134" s="89"/>
      <c r="AM134" s="89"/>
      <c r="AN134" s="89"/>
      <c r="AO134" s="89"/>
      <c r="AP134" s="89"/>
      <c r="AQ134" s="52"/>
      <c r="AR134" s="89"/>
      <c r="AS134" s="89"/>
      <c r="AT134" s="89"/>
      <c r="AU134" s="89"/>
      <c r="AV134" s="89"/>
    </row>
    <row r="135" spans="2:48" x14ac:dyDescent="0.25">
      <c r="B135" s="141"/>
      <c r="C135" s="142"/>
      <c r="D135" s="142"/>
      <c r="E135" s="69"/>
      <c r="F135" s="69"/>
      <c r="G135" s="69"/>
      <c r="H135" s="70"/>
      <c r="I135" s="69"/>
      <c r="J135" s="69"/>
      <c r="K135" s="69"/>
      <c r="L135" s="70"/>
      <c r="M135" s="69"/>
      <c r="N135" s="69"/>
      <c r="O135" s="69"/>
      <c r="P135" s="70"/>
      <c r="Q135" s="69"/>
      <c r="R135" s="69"/>
      <c r="S135" s="69"/>
      <c r="T135" s="70"/>
      <c r="U135" s="69"/>
      <c r="V135" s="69"/>
      <c r="W135" s="69"/>
      <c r="AE135" s="88"/>
      <c r="AF135" s="89"/>
      <c r="AG135" s="89"/>
      <c r="AH135" s="89"/>
      <c r="AI135" s="89"/>
      <c r="AJ135" s="89"/>
      <c r="AK135" s="52"/>
      <c r="AL135" s="89"/>
      <c r="AM135" s="89"/>
      <c r="AN135" s="89"/>
      <c r="AO135" s="89"/>
      <c r="AP135" s="89"/>
      <c r="AQ135" s="52"/>
      <c r="AR135" s="89"/>
      <c r="AS135" s="89"/>
      <c r="AT135" s="89"/>
      <c r="AU135" s="89"/>
      <c r="AV135" s="89"/>
    </row>
    <row r="136" spans="2:48" x14ac:dyDescent="0.25">
      <c r="B136" s="141"/>
      <c r="C136" s="142"/>
      <c r="D136" s="142"/>
      <c r="E136" s="69"/>
      <c r="F136" s="69"/>
      <c r="G136" s="69"/>
      <c r="H136" s="70"/>
      <c r="I136" s="69"/>
      <c r="J136" s="69"/>
      <c r="K136" s="69"/>
      <c r="L136" s="70"/>
      <c r="M136" s="69"/>
      <c r="N136" s="69"/>
      <c r="O136" s="69"/>
      <c r="P136" s="70"/>
      <c r="Q136" s="69"/>
      <c r="R136" s="69"/>
      <c r="S136" s="69"/>
      <c r="T136" s="70"/>
      <c r="U136" s="69"/>
      <c r="V136" s="69"/>
      <c r="W136" s="69"/>
      <c r="AE136" s="88"/>
      <c r="AF136" s="89"/>
      <c r="AG136" s="89"/>
      <c r="AH136" s="89"/>
      <c r="AI136" s="89"/>
      <c r="AJ136" s="89"/>
      <c r="AK136" s="52"/>
      <c r="AL136" s="89"/>
      <c r="AM136" s="89"/>
      <c r="AN136" s="89"/>
      <c r="AO136" s="89"/>
      <c r="AP136" s="89"/>
      <c r="AQ136" s="52"/>
      <c r="AR136" s="89"/>
      <c r="AS136" s="89"/>
      <c r="AT136" s="89"/>
      <c r="AU136" s="89"/>
      <c r="AV136" s="89"/>
    </row>
    <row r="137" spans="2:48" x14ac:dyDescent="0.25">
      <c r="B137" s="141"/>
      <c r="C137" s="142"/>
      <c r="D137" s="142"/>
      <c r="E137" s="69"/>
      <c r="F137" s="69"/>
      <c r="G137" s="69"/>
      <c r="H137" s="70"/>
      <c r="I137" s="69"/>
      <c r="J137" s="69"/>
      <c r="K137" s="69"/>
      <c r="L137" s="70"/>
      <c r="M137" s="69"/>
      <c r="N137" s="69"/>
      <c r="O137" s="69"/>
      <c r="P137" s="70"/>
      <c r="Q137" s="69"/>
      <c r="R137" s="69"/>
      <c r="S137" s="69"/>
      <c r="T137" s="70"/>
      <c r="U137" s="69"/>
      <c r="V137" s="69"/>
      <c r="W137" s="69"/>
      <c r="AE137" s="88"/>
      <c r="AF137" s="89"/>
      <c r="AG137" s="89"/>
      <c r="AH137" s="89"/>
      <c r="AI137" s="89"/>
      <c r="AJ137" s="89"/>
      <c r="AK137" s="52"/>
      <c r="AL137" s="89"/>
      <c r="AM137" s="89"/>
      <c r="AN137" s="89"/>
      <c r="AO137" s="89"/>
      <c r="AP137" s="89"/>
      <c r="AQ137" s="52"/>
      <c r="AR137" s="89"/>
      <c r="AS137" s="89"/>
      <c r="AT137" s="89"/>
      <c r="AU137" s="89"/>
      <c r="AV137" s="89"/>
    </row>
    <row r="138" spans="2:48" x14ac:dyDescent="0.25">
      <c r="B138" s="141"/>
      <c r="C138" s="142"/>
      <c r="D138" s="142"/>
      <c r="E138" s="69"/>
      <c r="F138" s="69"/>
      <c r="G138" s="69"/>
      <c r="H138" s="70"/>
      <c r="I138" s="69"/>
      <c r="J138" s="69"/>
      <c r="K138" s="69"/>
      <c r="L138" s="70"/>
      <c r="M138" s="69"/>
      <c r="N138" s="69"/>
      <c r="O138" s="69"/>
      <c r="P138" s="70"/>
      <c r="Q138" s="69"/>
      <c r="R138" s="69"/>
      <c r="S138" s="69"/>
      <c r="T138" s="70"/>
      <c r="U138" s="69"/>
      <c r="V138" s="69"/>
      <c r="W138" s="69"/>
      <c r="AE138" s="88"/>
      <c r="AF138" s="89"/>
      <c r="AG138" s="89"/>
      <c r="AH138" s="89"/>
      <c r="AI138" s="89"/>
      <c r="AJ138" s="89"/>
      <c r="AK138" s="52"/>
      <c r="AL138" s="89"/>
      <c r="AM138" s="89"/>
      <c r="AN138" s="89"/>
      <c r="AO138" s="89"/>
      <c r="AP138" s="89"/>
      <c r="AQ138" s="52"/>
      <c r="AR138" s="89"/>
      <c r="AS138" s="89"/>
      <c r="AT138" s="89"/>
      <c r="AU138" s="89"/>
      <c r="AV138" s="89"/>
    </row>
    <row r="139" spans="2:48" x14ac:dyDescent="0.25">
      <c r="B139" s="141"/>
      <c r="C139" s="142"/>
      <c r="D139" s="142"/>
      <c r="E139" s="69"/>
      <c r="F139" s="69"/>
      <c r="G139" s="69"/>
      <c r="H139" s="70"/>
      <c r="I139" s="69"/>
      <c r="J139" s="69"/>
      <c r="K139" s="69"/>
      <c r="L139" s="70"/>
      <c r="M139" s="69"/>
      <c r="N139" s="69"/>
      <c r="O139" s="69"/>
      <c r="P139" s="70"/>
      <c r="Q139" s="69"/>
      <c r="R139" s="69"/>
      <c r="S139" s="69"/>
      <c r="T139" s="70"/>
      <c r="U139" s="69"/>
      <c r="V139" s="69"/>
      <c r="W139" s="69"/>
      <c r="AE139" s="88"/>
      <c r="AF139" s="89"/>
      <c r="AG139" s="89"/>
      <c r="AH139" s="89"/>
      <c r="AI139" s="89"/>
      <c r="AJ139" s="89"/>
      <c r="AK139" s="52"/>
      <c r="AL139" s="89"/>
      <c r="AM139" s="89"/>
      <c r="AN139" s="89"/>
      <c r="AO139" s="89"/>
      <c r="AP139" s="89"/>
      <c r="AQ139" s="52"/>
      <c r="AR139" s="89"/>
      <c r="AS139" s="89"/>
      <c r="AT139" s="89"/>
      <c r="AU139" s="89"/>
      <c r="AV139" s="89"/>
    </row>
    <row r="140" spans="2:48" x14ac:dyDescent="0.25">
      <c r="B140" s="141"/>
      <c r="C140" s="142"/>
      <c r="D140" s="142"/>
      <c r="E140" s="69"/>
      <c r="F140" s="69"/>
      <c r="G140" s="69"/>
      <c r="H140" s="70"/>
      <c r="I140" s="69"/>
      <c r="J140" s="69"/>
      <c r="K140" s="69"/>
      <c r="L140" s="70"/>
      <c r="M140" s="69"/>
      <c r="N140" s="69"/>
      <c r="O140" s="69"/>
      <c r="P140" s="70"/>
      <c r="Q140" s="69"/>
      <c r="R140" s="69"/>
      <c r="S140" s="69"/>
      <c r="T140" s="70"/>
      <c r="U140" s="69"/>
      <c r="V140" s="69"/>
      <c r="W140" s="69"/>
      <c r="AE140" s="88"/>
      <c r="AF140" s="89"/>
      <c r="AG140" s="89"/>
      <c r="AH140" s="89"/>
      <c r="AI140" s="89"/>
      <c r="AJ140" s="89"/>
      <c r="AK140" s="52"/>
      <c r="AL140" s="89"/>
      <c r="AM140" s="89"/>
      <c r="AN140" s="89"/>
      <c r="AO140" s="89"/>
      <c r="AP140" s="89"/>
      <c r="AQ140" s="52"/>
      <c r="AR140" s="89"/>
      <c r="AS140" s="89"/>
      <c r="AT140" s="89"/>
      <c r="AU140" s="89"/>
      <c r="AV140" s="89"/>
    </row>
    <row r="141" spans="2:48" x14ac:dyDescent="0.25">
      <c r="B141" s="141"/>
      <c r="C141" s="142"/>
      <c r="D141" s="142"/>
      <c r="E141" s="69"/>
      <c r="F141" s="69"/>
      <c r="G141" s="69"/>
      <c r="H141" s="70"/>
      <c r="I141" s="69"/>
      <c r="J141" s="69"/>
      <c r="K141" s="69"/>
      <c r="L141" s="70"/>
      <c r="M141" s="69"/>
      <c r="N141" s="69"/>
      <c r="O141" s="69"/>
      <c r="P141" s="70"/>
      <c r="Q141" s="69"/>
      <c r="R141" s="69"/>
      <c r="S141" s="69"/>
      <c r="T141" s="70"/>
      <c r="U141" s="69"/>
      <c r="V141" s="69"/>
      <c r="W141" s="69"/>
      <c r="AE141" s="88"/>
      <c r="AF141" s="89"/>
      <c r="AG141" s="89"/>
      <c r="AH141" s="89"/>
      <c r="AI141" s="89"/>
      <c r="AJ141" s="89"/>
      <c r="AK141" s="52"/>
      <c r="AL141" s="89"/>
      <c r="AM141" s="89"/>
      <c r="AN141" s="89"/>
      <c r="AO141" s="89"/>
      <c r="AP141" s="89"/>
      <c r="AQ141" s="52"/>
      <c r="AR141" s="89"/>
      <c r="AS141" s="89"/>
      <c r="AT141" s="89"/>
      <c r="AU141" s="89"/>
      <c r="AV141" s="89"/>
    </row>
    <row r="142" spans="2:48" x14ac:dyDescent="0.25">
      <c r="B142" s="141"/>
      <c r="C142" s="142"/>
      <c r="D142" s="142"/>
      <c r="E142" s="69"/>
      <c r="F142" s="69"/>
      <c r="G142" s="69"/>
      <c r="H142" s="70"/>
      <c r="I142" s="69"/>
      <c r="J142" s="69"/>
      <c r="K142" s="69"/>
      <c r="L142" s="70"/>
      <c r="M142" s="69"/>
      <c r="N142" s="69"/>
      <c r="O142" s="69"/>
      <c r="P142" s="70"/>
      <c r="Q142" s="69"/>
      <c r="R142" s="69"/>
      <c r="S142" s="69"/>
      <c r="T142" s="70"/>
      <c r="U142" s="69"/>
      <c r="V142" s="69"/>
      <c r="W142" s="69"/>
      <c r="AE142" s="88"/>
      <c r="AF142" s="89"/>
      <c r="AG142" s="89"/>
      <c r="AH142" s="89"/>
      <c r="AI142" s="89"/>
      <c r="AJ142" s="89"/>
      <c r="AK142" s="52"/>
      <c r="AL142" s="89"/>
      <c r="AM142" s="89"/>
      <c r="AN142" s="89"/>
      <c r="AO142" s="89"/>
      <c r="AP142" s="89"/>
      <c r="AQ142" s="52"/>
      <c r="AR142" s="89"/>
      <c r="AS142" s="89"/>
      <c r="AT142" s="89"/>
      <c r="AU142" s="89"/>
      <c r="AV142" s="89"/>
    </row>
    <row r="143" spans="2:48" x14ac:dyDescent="0.25">
      <c r="B143" s="141"/>
      <c r="C143" s="142"/>
      <c r="D143" s="142"/>
      <c r="E143" s="69"/>
      <c r="F143" s="69"/>
      <c r="G143" s="69"/>
      <c r="H143" s="70"/>
      <c r="I143" s="69"/>
      <c r="J143" s="69"/>
      <c r="K143" s="69"/>
      <c r="L143" s="70"/>
      <c r="M143" s="69"/>
      <c r="N143" s="69"/>
      <c r="O143" s="69"/>
      <c r="P143" s="70"/>
      <c r="Q143" s="69"/>
      <c r="R143" s="69"/>
      <c r="S143" s="69"/>
      <c r="T143" s="70"/>
      <c r="U143" s="69"/>
      <c r="V143" s="69"/>
      <c r="W143" s="69"/>
      <c r="AE143" s="88"/>
      <c r="AF143" s="89"/>
      <c r="AG143" s="89"/>
      <c r="AH143" s="89"/>
      <c r="AI143" s="89"/>
      <c r="AJ143" s="89"/>
      <c r="AK143" s="52"/>
      <c r="AL143" s="89"/>
      <c r="AM143" s="89"/>
      <c r="AN143" s="89"/>
      <c r="AO143" s="89"/>
      <c r="AP143" s="89"/>
      <c r="AQ143" s="52"/>
      <c r="AR143" s="89"/>
      <c r="AS143" s="89"/>
      <c r="AT143" s="89"/>
      <c r="AU143" s="89"/>
      <c r="AV143" s="89"/>
    </row>
    <row r="144" spans="2:48" x14ac:dyDescent="0.25">
      <c r="B144" s="141"/>
      <c r="C144" s="142"/>
      <c r="D144" s="142"/>
      <c r="E144" s="69"/>
      <c r="F144" s="69"/>
      <c r="G144" s="69"/>
      <c r="H144" s="70"/>
      <c r="I144" s="69"/>
      <c r="J144" s="69"/>
      <c r="K144" s="69"/>
      <c r="L144" s="70"/>
      <c r="M144" s="69"/>
      <c r="N144" s="69"/>
      <c r="O144" s="69"/>
      <c r="P144" s="70"/>
      <c r="Q144" s="69"/>
      <c r="R144" s="69"/>
      <c r="S144" s="69"/>
      <c r="T144" s="70"/>
      <c r="U144" s="69"/>
      <c r="V144" s="69"/>
      <c r="W144" s="69"/>
      <c r="AE144" s="88"/>
      <c r="AF144" s="89"/>
      <c r="AG144" s="89"/>
      <c r="AH144" s="89"/>
      <c r="AI144" s="89"/>
      <c r="AJ144" s="89"/>
      <c r="AK144" s="52"/>
      <c r="AL144" s="89"/>
      <c r="AM144" s="89"/>
      <c r="AN144" s="89"/>
      <c r="AO144" s="89"/>
      <c r="AP144" s="89"/>
      <c r="AQ144" s="52"/>
      <c r="AR144" s="89"/>
      <c r="AS144" s="89"/>
      <c r="AT144" s="89"/>
      <c r="AU144" s="89"/>
      <c r="AV144" s="89"/>
    </row>
    <row r="145" spans="2:48" x14ac:dyDescent="0.25">
      <c r="B145" s="141"/>
      <c r="C145" s="142"/>
      <c r="D145" s="142"/>
      <c r="E145" s="69"/>
      <c r="F145" s="69"/>
      <c r="G145" s="69"/>
      <c r="H145" s="70"/>
      <c r="I145" s="69"/>
      <c r="J145" s="69"/>
      <c r="K145" s="69"/>
      <c r="L145" s="70"/>
      <c r="M145" s="69"/>
      <c r="N145" s="69"/>
      <c r="O145" s="69"/>
      <c r="P145" s="70"/>
      <c r="Q145" s="69"/>
      <c r="R145" s="69"/>
      <c r="S145" s="69"/>
      <c r="T145" s="70"/>
      <c r="U145" s="69"/>
      <c r="V145" s="69"/>
      <c r="W145" s="69"/>
      <c r="AE145" s="88"/>
      <c r="AF145" s="89"/>
      <c r="AG145" s="89"/>
      <c r="AH145" s="89"/>
      <c r="AI145" s="89"/>
      <c r="AJ145" s="89"/>
      <c r="AK145" s="52"/>
      <c r="AL145" s="89"/>
      <c r="AM145" s="89"/>
      <c r="AN145" s="89"/>
      <c r="AO145" s="89"/>
      <c r="AP145" s="89"/>
      <c r="AQ145" s="52"/>
      <c r="AR145" s="89"/>
      <c r="AS145" s="89"/>
      <c r="AT145" s="89"/>
      <c r="AU145" s="89"/>
      <c r="AV145" s="89"/>
    </row>
    <row r="146" spans="2:48" x14ac:dyDescent="0.25">
      <c r="B146" s="141"/>
      <c r="C146" s="142"/>
      <c r="D146" s="142"/>
      <c r="E146" s="69"/>
      <c r="F146" s="69"/>
      <c r="G146" s="69"/>
      <c r="H146" s="70"/>
      <c r="I146" s="69"/>
      <c r="J146" s="69"/>
      <c r="K146" s="69"/>
      <c r="L146" s="70"/>
      <c r="M146" s="69"/>
      <c r="N146" s="69"/>
      <c r="O146" s="69"/>
      <c r="P146" s="70"/>
      <c r="Q146" s="69"/>
      <c r="R146" s="69"/>
      <c r="S146" s="69"/>
      <c r="T146" s="70"/>
      <c r="U146" s="69"/>
      <c r="V146" s="69"/>
      <c r="W146" s="69"/>
      <c r="AE146" s="88"/>
      <c r="AF146" s="89"/>
      <c r="AG146" s="89"/>
      <c r="AH146" s="89"/>
      <c r="AI146" s="89"/>
      <c r="AJ146" s="89"/>
      <c r="AK146" s="52"/>
      <c r="AL146" s="89"/>
      <c r="AM146" s="89"/>
      <c r="AN146" s="89"/>
      <c r="AO146" s="89"/>
      <c r="AP146" s="89"/>
      <c r="AQ146" s="52"/>
      <c r="AR146" s="89"/>
      <c r="AS146" s="89"/>
      <c r="AT146" s="89"/>
      <c r="AU146" s="89"/>
      <c r="AV146" s="89"/>
    </row>
    <row r="147" spans="2:48" x14ac:dyDescent="0.25">
      <c r="B147" s="141"/>
      <c r="C147" s="142"/>
      <c r="D147" s="142"/>
      <c r="E147" s="69"/>
      <c r="F147" s="69"/>
      <c r="G147" s="69"/>
      <c r="H147" s="70"/>
      <c r="I147" s="69"/>
      <c r="J147" s="69"/>
      <c r="K147" s="69"/>
      <c r="L147" s="70"/>
      <c r="M147" s="69"/>
      <c r="N147" s="69"/>
      <c r="O147" s="69"/>
      <c r="P147" s="70"/>
      <c r="Q147" s="69"/>
      <c r="R147" s="69"/>
      <c r="S147" s="69"/>
      <c r="T147" s="70"/>
      <c r="U147" s="69"/>
      <c r="V147" s="69"/>
      <c r="W147" s="69"/>
      <c r="AE147" s="88"/>
      <c r="AF147" s="89"/>
      <c r="AG147" s="89"/>
      <c r="AH147" s="89"/>
      <c r="AI147" s="89"/>
      <c r="AJ147" s="89"/>
      <c r="AK147" s="52"/>
      <c r="AL147" s="89"/>
      <c r="AM147" s="89"/>
      <c r="AN147" s="89"/>
      <c r="AO147" s="89"/>
      <c r="AP147" s="89"/>
      <c r="AQ147" s="52"/>
      <c r="AR147" s="89"/>
      <c r="AS147" s="89"/>
      <c r="AT147" s="89"/>
      <c r="AU147" s="89"/>
      <c r="AV147" s="89"/>
    </row>
    <row r="148" spans="2:48" x14ac:dyDescent="0.25">
      <c r="B148" s="141"/>
      <c r="C148" s="142"/>
      <c r="D148" s="142"/>
      <c r="E148" s="69"/>
      <c r="F148" s="69"/>
      <c r="G148" s="69"/>
      <c r="H148" s="70"/>
      <c r="I148" s="69"/>
      <c r="J148" s="69"/>
      <c r="K148" s="69"/>
      <c r="L148" s="70"/>
      <c r="M148" s="69"/>
      <c r="N148" s="69"/>
      <c r="O148" s="69"/>
      <c r="P148" s="70"/>
      <c r="Q148" s="69"/>
      <c r="R148" s="69"/>
      <c r="S148" s="69"/>
      <c r="T148" s="70"/>
      <c r="U148" s="69"/>
      <c r="V148" s="69"/>
      <c r="W148" s="69"/>
      <c r="AE148" s="88"/>
      <c r="AF148" s="89"/>
      <c r="AG148" s="89"/>
      <c r="AH148" s="89"/>
      <c r="AI148" s="89"/>
      <c r="AJ148" s="89"/>
      <c r="AK148" s="52"/>
      <c r="AL148" s="89"/>
      <c r="AM148" s="89"/>
      <c r="AN148" s="89"/>
      <c r="AO148" s="89"/>
      <c r="AP148" s="89"/>
      <c r="AQ148" s="52"/>
      <c r="AR148" s="89"/>
      <c r="AS148" s="89"/>
      <c r="AT148" s="89"/>
      <c r="AU148" s="89"/>
      <c r="AV148" s="89"/>
    </row>
    <row r="149" spans="2:48" x14ac:dyDescent="0.25">
      <c r="B149" s="141"/>
      <c r="C149" s="142"/>
      <c r="D149" s="142"/>
      <c r="E149" s="69"/>
      <c r="F149" s="69"/>
      <c r="G149" s="69"/>
      <c r="H149" s="70"/>
      <c r="I149" s="69"/>
      <c r="J149" s="69"/>
      <c r="K149" s="69"/>
      <c r="L149" s="70"/>
      <c r="M149" s="69"/>
      <c r="N149" s="69"/>
      <c r="O149" s="69"/>
      <c r="P149" s="70"/>
      <c r="Q149" s="69"/>
      <c r="R149" s="69"/>
      <c r="S149" s="69"/>
      <c r="T149" s="70"/>
      <c r="U149" s="69"/>
      <c r="V149" s="69"/>
      <c r="W149" s="69"/>
      <c r="AE149" s="88"/>
      <c r="AF149" s="89"/>
      <c r="AG149" s="89"/>
      <c r="AH149" s="89"/>
      <c r="AI149" s="89"/>
      <c r="AJ149" s="89"/>
      <c r="AK149" s="52"/>
      <c r="AL149" s="89"/>
      <c r="AM149" s="89"/>
      <c r="AN149" s="89"/>
      <c r="AO149" s="89"/>
      <c r="AP149" s="89"/>
      <c r="AQ149" s="52"/>
      <c r="AR149" s="89"/>
      <c r="AS149" s="89"/>
      <c r="AT149" s="89"/>
      <c r="AU149" s="89"/>
      <c r="AV149" s="89"/>
    </row>
    <row r="150" spans="2:48" x14ac:dyDescent="0.25">
      <c r="B150" s="141"/>
      <c r="C150" s="142"/>
      <c r="D150" s="142"/>
      <c r="E150" s="69"/>
      <c r="F150" s="69"/>
      <c r="G150" s="69"/>
      <c r="H150" s="70"/>
      <c r="I150" s="69"/>
      <c r="J150" s="69"/>
      <c r="K150" s="69"/>
      <c r="L150" s="70"/>
      <c r="M150" s="69"/>
      <c r="N150" s="69"/>
      <c r="O150" s="69"/>
      <c r="P150" s="70"/>
      <c r="Q150" s="69"/>
      <c r="R150" s="69"/>
      <c r="S150" s="69"/>
      <c r="T150" s="70"/>
      <c r="U150" s="69"/>
      <c r="V150" s="69"/>
      <c r="W150" s="69"/>
      <c r="AE150" s="88"/>
      <c r="AF150" s="89"/>
      <c r="AG150" s="89"/>
      <c r="AH150" s="89"/>
      <c r="AI150" s="89"/>
      <c r="AJ150" s="89"/>
      <c r="AK150" s="52"/>
      <c r="AL150" s="89"/>
      <c r="AM150" s="89"/>
      <c r="AN150" s="89"/>
      <c r="AO150" s="89"/>
      <c r="AP150" s="89"/>
      <c r="AQ150" s="52"/>
      <c r="AR150" s="89"/>
      <c r="AS150" s="89"/>
      <c r="AT150" s="89"/>
      <c r="AU150" s="89"/>
      <c r="AV150" s="89"/>
    </row>
    <row r="151" spans="2:48" x14ac:dyDescent="0.25">
      <c r="E151" s="69"/>
      <c r="F151" s="69"/>
      <c r="G151" s="69"/>
      <c r="H151" s="70"/>
      <c r="I151" s="69"/>
      <c r="J151" s="69"/>
      <c r="K151" s="69"/>
      <c r="L151" s="70"/>
      <c r="M151" s="69"/>
      <c r="N151" s="69"/>
      <c r="O151" s="69"/>
      <c r="P151" s="70"/>
      <c r="Q151" s="69"/>
      <c r="R151" s="69"/>
      <c r="S151" s="69"/>
      <c r="T151" s="70"/>
      <c r="U151" s="69"/>
      <c r="V151" s="69"/>
      <c r="W151" s="69"/>
      <c r="AE151" s="88"/>
      <c r="AF151" s="89"/>
      <c r="AG151" s="89"/>
      <c r="AH151" s="89"/>
      <c r="AI151" s="89"/>
      <c r="AJ151" s="89"/>
      <c r="AK151" s="52"/>
      <c r="AL151" s="89"/>
      <c r="AM151" s="89"/>
      <c r="AN151" s="89"/>
      <c r="AO151" s="89"/>
      <c r="AP151" s="89"/>
      <c r="AQ151" s="52"/>
      <c r="AR151" s="89"/>
      <c r="AS151" s="89"/>
      <c r="AT151" s="89"/>
      <c r="AU151" s="89"/>
      <c r="AV151" s="89"/>
    </row>
    <row r="152" spans="2:48" x14ac:dyDescent="0.25">
      <c r="E152" s="69"/>
      <c r="F152" s="69"/>
      <c r="G152" s="69"/>
      <c r="H152" s="70"/>
      <c r="I152" s="69"/>
      <c r="J152" s="69"/>
      <c r="K152" s="69"/>
      <c r="L152" s="70"/>
      <c r="M152" s="69"/>
      <c r="N152" s="69"/>
      <c r="O152" s="69"/>
      <c r="P152" s="70"/>
      <c r="Q152" s="69"/>
      <c r="R152" s="69"/>
      <c r="S152" s="69"/>
      <c r="T152" s="70"/>
      <c r="U152" s="69"/>
      <c r="V152" s="69"/>
      <c r="W152" s="69"/>
      <c r="AE152" s="88"/>
      <c r="AF152" s="89"/>
      <c r="AG152" s="89"/>
      <c r="AH152" s="89"/>
      <c r="AI152" s="89"/>
      <c r="AJ152" s="89"/>
      <c r="AK152" s="52"/>
      <c r="AL152" s="89"/>
      <c r="AM152" s="89"/>
      <c r="AN152" s="89"/>
      <c r="AO152" s="89"/>
      <c r="AP152" s="89"/>
      <c r="AQ152" s="52"/>
      <c r="AR152" s="89"/>
      <c r="AS152" s="89"/>
      <c r="AT152" s="89"/>
      <c r="AU152" s="89"/>
      <c r="AV152" s="89"/>
    </row>
    <row r="153" spans="2:48" x14ac:dyDescent="0.25">
      <c r="E153" s="69"/>
      <c r="F153" s="69"/>
      <c r="G153" s="69"/>
      <c r="H153" s="70"/>
      <c r="I153" s="69"/>
      <c r="J153" s="69"/>
      <c r="K153" s="69"/>
      <c r="L153" s="70"/>
      <c r="M153" s="69"/>
      <c r="N153" s="69"/>
      <c r="O153" s="69"/>
      <c r="P153" s="70"/>
      <c r="Q153" s="69"/>
      <c r="R153" s="69"/>
      <c r="S153" s="69"/>
      <c r="T153" s="70"/>
      <c r="U153" s="69"/>
      <c r="V153" s="69"/>
      <c r="W153" s="69"/>
      <c r="AE153" s="88"/>
      <c r="AF153" s="89"/>
      <c r="AG153" s="89"/>
      <c r="AH153" s="89"/>
      <c r="AI153" s="89"/>
      <c r="AJ153" s="89"/>
      <c r="AK153" s="52"/>
      <c r="AL153" s="89"/>
      <c r="AM153" s="89"/>
      <c r="AN153" s="89"/>
      <c r="AO153" s="89"/>
      <c r="AP153" s="89"/>
      <c r="AQ153" s="52"/>
      <c r="AR153" s="89"/>
      <c r="AS153" s="89"/>
      <c r="AT153" s="89"/>
      <c r="AU153" s="89"/>
      <c r="AV153" s="89"/>
    </row>
    <row r="154" spans="2:48" x14ac:dyDescent="0.25">
      <c r="E154" s="69"/>
      <c r="F154" s="69"/>
      <c r="G154" s="69"/>
      <c r="H154" s="70"/>
      <c r="I154" s="69"/>
      <c r="J154" s="69"/>
      <c r="K154" s="69"/>
      <c r="L154" s="70"/>
      <c r="M154" s="69"/>
      <c r="N154" s="69"/>
      <c r="O154" s="69"/>
      <c r="P154" s="70"/>
      <c r="Q154" s="69"/>
      <c r="R154" s="69"/>
      <c r="S154" s="69"/>
      <c r="T154" s="70"/>
      <c r="U154" s="69"/>
      <c r="V154" s="69"/>
      <c r="W154" s="69"/>
      <c r="AE154" s="88"/>
      <c r="AF154" s="89"/>
      <c r="AG154" s="89"/>
      <c r="AH154" s="89"/>
      <c r="AI154" s="89"/>
      <c r="AJ154" s="89"/>
      <c r="AK154" s="52"/>
      <c r="AL154" s="89"/>
      <c r="AM154" s="89"/>
      <c r="AN154" s="89"/>
      <c r="AO154" s="89"/>
      <c r="AP154" s="89"/>
      <c r="AQ154" s="52"/>
      <c r="AR154" s="89"/>
      <c r="AS154" s="89"/>
      <c r="AT154" s="89"/>
      <c r="AU154" s="89"/>
      <c r="AV154" s="89"/>
    </row>
    <row r="155" spans="2:48" x14ac:dyDescent="0.25">
      <c r="E155" s="69"/>
      <c r="F155" s="69"/>
      <c r="G155" s="69"/>
      <c r="H155" s="70"/>
      <c r="I155" s="69"/>
      <c r="J155" s="69"/>
      <c r="K155" s="69"/>
      <c r="L155" s="70"/>
      <c r="M155" s="69"/>
      <c r="N155" s="69"/>
      <c r="O155" s="69"/>
      <c r="P155" s="70"/>
      <c r="Q155" s="69"/>
      <c r="R155" s="69"/>
      <c r="S155" s="69"/>
      <c r="T155" s="70"/>
      <c r="U155" s="69"/>
      <c r="V155" s="69"/>
      <c r="W155" s="69"/>
      <c r="AE155" s="88"/>
      <c r="AF155" s="89"/>
      <c r="AG155" s="89"/>
      <c r="AH155" s="89"/>
      <c r="AI155" s="89"/>
      <c r="AJ155" s="89"/>
      <c r="AK155" s="52"/>
      <c r="AL155" s="89"/>
      <c r="AM155" s="89"/>
      <c r="AN155" s="89"/>
      <c r="AO155" s="89"/>
      <c r="AP155" s="89"/>
      <c r="AQ155" s="52"/>
      <c r="AR155" s="89"/>
      <c r="AS155" s="89"/>
      <c r="AT155" s="89"/>
      <c r="AU155" s="89"/>
      <c r="AV155" s="89"/>
    </row>
    <row r="156" spans="2:48" x14ac:dyDescent="0.25">
      <c r="E156" s="69"/>
      <c r="F156" s="69"/>
      <c r="G156" s="69"/>
      <c r="H156" s="70"/>
      <c r="I156" s="69"/>
      <c r="J156" s="69"/>
      <c r="K156" s="69"/>
      <c r="L156" s="70"/>
      <c r="M156" s="69"/>
      <c r="N156" s="69"/>
      <c r="O156" s="69"/>
      <c r="P156" s="70"/>
      <c r="Q156" s="69"/>
      <c r="R156" s="69"/>
      <c r="S156" s="69"/>
      <c r="T156" s="70"/>
      <c r="U156" s="69"/>
      <c r="V156" s="69"/>
      <c r="W156" s="69"/>
      <c r="AE156" s="88"/>
      <c r="AF156" s="89"/>
      <c r="AG156" s="89"/>
      <c r="AH156" s="89"/>
      <c r="AI156" s="89"/>
      <c r="AJ156" s="89"/>
      <c r="AK156" s="52"/>
      <c r="AL156" s="89"/>
      <c r="AM156" s="89"/>
      <c r="AN156" s="89"/>
      <c r="AO156" s="89"/>
      <c r="AP156" s="89"/>
      <c r="AQ156" s="52"/>
      <c r="AR156" s="89"/>
      <c r="AS156" s="89"/>
      <c r="AT156" s="89"/>
      <c r="AU156" s="89"/>
      <c r="AV156" s="89"/>
    </row>
    <row r="157" spans="2:48" x14ac:dyDescent="0.25">
      <c r="E157" s="69"/>
      <c r="F157" s="69"/>
      <c r="G157" s="69"/>
      <c r="H157" s="70"/>
      <c r="I157" s="69"/>
      <c r="J157" s="69"/>
      <c r="K157" s="69"/>
      <c r="L157" s="70"/>
      <c r="M157" s="69"/>
      <c r="N157" s="69"/>
      <c r="O157" s="69"/>
      <c r="P157" s="70"/>
      <c r="Q157" s="69"/>
      <c r="R157" s="69"/>
      <c r="S157" s="69"/>
      <c r="T157" s="70"/>
      <c r="U157" s="69"/>
      <c r="V157" s="69"/>
      <c r="W157" s="69"/>
      <c r="AE157" s="88"/>
      <c r="AF157" s="89"/>
      <c r="AG157" s="89"/>
      <c r="AH157" s="89"/>
      <c r="AI157" s="89"/>
      <c r="AJ157" s="89"/>
      <c r="AK157" s="52"/>
      <c r="AL157" s="89"/>
      <c r="AM157" s="89"/>
      <c r="AN157" s="89"/>
      <c r="AO157" s="89"/>
      <c r="AP157" s="89"/>
      <c r="AQ157" s="52"/>
      <c r="AR157" s="89"/>
      <c r="AS157" s="89"/>
      <c r="AT157" s="89"/>
      <c r="AU157" s="89"/>
      <c r="AV157" s="89"/>
    </row>
    <row r="158" spans="2:48" x14ac:dyDescent="0.25">
      <c r="E158" s="69"/>
      <c r="F158" s="69"/>
      <c r="G158" s="69"/>
      <c r="H158" s="70"/>
      <c r="I158" s="69"/>
      <c r="J158" s="69"/>
      <c r="K158" s="69"/>
      <c r="L158" s="70"/>
      <c r="M158" s="69"/>
      <c r="N158" s="69"/>
      <c r="O158" s="69"/>
      <c r="P158" s="70"/>
      <c r="Q158" s="69"/>
      <c r="R158" s="69"/>
      <c r="S158" s="69"/>
      <c r="T158" s="70"/>
      <c r="U158" s="69"/>
      <c r="V158" s="69"/>
      <c r="W158" s="69"/>
      <c r="AE158" s="88"/>
      <c r="AF158" s="89"/>
      <c r="AG158" s="89"/>
      <c r="AH158" s="89"/>
      <c r="AI158" s="89"/>
      <c r="AJ158" s="89"/>
      <c r="AK158" s="52"/>
      <c r="AL158" s="89"/>
      <c r="AM158" s="89"/>
      <c r="AN158" s="89"/>
      <c r="AO158" s="89"/>
      <c r="AP158" s="89"/>
      <c r="AQ158" s="52"/>
      <c r="AR158" s="89"/>
      <c r="AS158" s="89"/>
      <c r="AT158" s="89"/>
      <c r="AU158" s="89"/>
      <c r="AV158" s="89"/>
    </row>
    <row r="159" spans="2:48" x14ac:dyDescent="0.25">
      <c r="E159" s="69"/>
      <c r="F159" s="69"/>
      <c r="G159" s="69"/>
      <c r="H159" s="70"/>
      <c r="I159" s="69"/>
      <c r="J159" s="69"/>
      <c r="K159" s="69"/>
      <c r="L159" s="70"/>
      <c r="M159" s="69"/>
      <c r="N159" s="69"/>
      <c r="O159" s="69"/>
      <c r="P159" s="70"/>
      <c r="Q159" s="69"/>
      <c r="R159" s="69"/>
      <c r="S159" s="69"/>
      <c r="T159" s="70"/>
      <c r="U159" s="69"/>
      <c r="V159" s="69"/>
      <c r="W159" s="69"/>
      <c r="AE159" s="88"/>
      <c r="AF159" s="89"/>
      <c r="AG159" s="89"/>
      <c r="AH159" s="89"/>
      <c r="AI159" s="89"/>
      <c r="AJ159" s="89"/>
      <c r="AK159" s="52"/>
      <c r="AL159" s="89"/>
      <c r="AM159" s="89"/>
      <c r="AN159" s="89"/>
      <c r="AO159" s="89"/>
      <c r="AP159" s="89"/>
      <c r="AQ159" s="52"/>
      <c r="AR159" s="89"/>
      <c r="AS159" s="89"/>
      <c r="AT159" s="89"/>
      <c r="AU159" s="89"/>
      <c r="AV159" s="89"/>
    </row>
    <row r="160" spans="2:48" x14ac:dyDescent="0.25">
      <c r="E160" s="69"/>
      <c r="F160" s="69"/>
      <c r="G160" s="69"/>
      <c r="H160" s="70"/>
      <c r="I160" s="69"/>
      <c r="J160" s="69"/>
      <c r="K160" s="69"/>
      <c r="L160" s="70"/>
      <c r="M160" s="69"/>
      <c r="N160" s="69"/>
      <c r="O160" s="69"/>
      <c r="P160" s="70"/>
      <c r="Q160" s="69"/>
      <c r="R160" s="69"/>
      <c r="S160" s="69"/>
      <c r="T160" s="70"/>
      <c r="U160" s="69"/>
      <c r="V160" s="69"/>
      <c r="W160" s="69"/>
      <c r="AE160" s="88"/>
      <c r="AF160" s="89"/>
      <c r="AG160" s="89"/>
      <c r="AH160" s="89"/>
      <c r="AI160" s="89"/>
      <c r="AJ160" s="89"/>
      <c r="AK160" s="52"/>
      <c r="AL160" s="89"/>
      <c r="AM160" s="89"/>
      <c r="AN160" s="89"/>
      <c r="AO160" s="89"/>
      <c r="AP160" s="89"/>
      <c r="AQ160" s="52"/>
      <c r="AR160" s="89"/>
      <c r="AS160" s="89"/>
      <c r="AT160" s="89"/>
      <c r="AU160" s="89"/>
      <c r="AV160" s="89"/>
    </row>
    <row r="161" spans="5:48" x14ac:dyDescent="0.25">
      <c r="E161" s="69"/>
      <c r="F161" s="69"/>
      <c r="G161" s="69"/>
      <c r="H161" s="70"/>
      <c r="I161" s="69"/>
      <c r="J161" s="69"/>
      <c r="K161" s="69"/>
      <c r="L161" s="70"/>
      <c r="M161" s="69"/>
      <c r="N161" s="69"/>
      <c r="O161" s="69"/>
      <c r="P161" s="70"/>
      <c r="Q161" s="69"/>
      <c r="R161" s="69"/>
      <c r="S161" s="69"/>
      <c r="T161" s="70"/>
      <c r="U161" s="69"/>
      <c r="V161" s="69"/>
      <c r="W161" s="69"/>
      <c r="AE161" s="88"/>
      <c r="AF161" s="89"/>
      <c r="AG161" s="89"/>
      <c r="AH161" s="89"/>
      <c r="AI161" s="89"/>
      <c r="AJ161" s="89"/>
      <c r="AK161" s="52"/>
      <c r="AL161" s="89"/>
      <c r="AM161" s="89"/>
      <c r="AN161" s="89"/>
      <c r="AO161" s="89"/>
      <c r="AP161" s="89"/>
      <c r="AQ161" s="52"/>
      <c r="AR161" s="89"/>
      <c r="AS161" s="89"/>
      <c r="AT161" s="89"/>
      <c r="AU161" s="89"/>
      <c r="AV161" s="89"/>
    </row>
    <row r="162" spans="5:48" x14ac:dyDescent="0.25">
      <c r="E162" s="69"/>
      <c r="F162" s="69"/>
      <c r="G162" s="69"/>
      <c r="H162" s="70"/>
      <c r="I162" s="69"/>
      <c r="J162" s="69"/>
      <c r="K162" s="69"/>
      <c r="L162" s="70"/>
      <c r="M162" s="69"/>
      <c r="N162" s="69"/>
      <c r="O162" s="69"/>
      <c r="P162" s="70"/>
      <c r="Q162" s="69"/>
      <c r="R162" s="69"/>
      <c r="S162" s="69"/>
      <c r="T162" s="70"/>
      <c r="U162" s="69"/>
      <c r="V162" s="69"/>
      <c r="W162" s="69"/>
      <c r="AE162" s="88"/>
      <c r="AF162" s="89"/>
      <c r="AG162" s="89"/>
      <c r="AH162" s="89"/>
      <c r="AI162" s="89"/>
      <c r="AJ162" s="89"/>
      <c r="AK162" s="52"/>
      <c r="AL162" s="89"/>
      <c r="AM162" s="89"/>
      <c r="AN162" s="89"/>
      <c r="AO162" s="89"/>
      <c r="AP162" s="89"/>
      <c r="AQ162" s="52"/>
      <c r="AR162" s="89"/>
      <c r="AS162" s="89"/>
      <c r="AT162" s="89"/>
      <c r="AU162" s="89"/>
      <c r="AV162" s="89"/>
    </row>
    <row r="163" spans="5:48" x14ac:dyDescent="0.25">
      <c r="E163" s="69"/>
      <c r="F163" s="69"/>
      <c r="G163" s="69"/>
      <c r="H163" s="70"/>
      <c r="I163" s="69"/>
      <c r="J163" s="69"/>
      <c r="K163" s="69"/>
      <c r="L163" s="70"/>
      <c r="M163" s="69"/>
      <c r="N163" s="69"/>
      <c r="O163" s="69"/>
      <c r="P163" s="70"/>
      <c r="Q163" s="69"/>
      <c r="R163" s="69"/>
      <c r="S163" s="69"/>
      <c r="T163" s="70"/>
      <c r="U163" s="69"/>
      <c r="V163" s="69"/>
      <c r="W163" s="69"/>
      <c r="AE163" s="88"/>
      <c r="AF163" s="89"/>
      <c r="AG163" s="89"/>
      <c r="AH163" s="89"/>
      <c r="AI163" s="89"/>
      <c r="AJ163" s="89"/>
      <c r="AK163" s="52"/>
      <c r="AL163" s="89"/>
      <c r="AM163" s="89"/>
      <c r="AN163" s="89"/>
      <c r="AO163" s="89"/>
      <c r="AP163" s="89"/>
      <c r="AQ163" s="52"/>
      <c r="AR163" s="89"/>
      <c r="AS163" s="89"/>
      <c r="AT163" s="89"/>
      <c r="AU163" s="89"/>
      <c r="AV163" s="89"/>
    </row>
    <row r="164" spans="5:48" x14ac:dyDescent="0.25">
      <c r="E164" s="69"/>
      <c r="F164" s="69"/>
      <c r="G164" s="69"/>
      <c r="H164" s="70"/>
      <c r="I164" s="69"/>
      <c r="J164" s="69"/>
      <c r="K164" s="69"/>
      <c r="L164" s="70"/>
      <c r="M164" s="69"/>
      <c r="N164" s="69"/>
      <c r="O164" s="69"/>
      <c r="P164" s="70"/>
      <c r="Q164" s="69"/>
      <c r="R164" s="69"/>
      <c r="S164" s="69"/>
      <c r="T164" s="70"/>
      <c r="U164" s="69"/>
      <c r="V164" s="69"/>
      <c r="W164" s="69"/>
      <c r="AE164" s="88"/>
      <c r="AF164" s="89"/>
      <c r="AG164" s="89"/>
      <c r="AH164" s="89"/>
      <c r="AI164" s="89"/>
      <c r="AJ164" s="89"/>
      <c r="AK164" s="52"/>
      <c r="AL164" s="89"/>
      <c r="AM164" s="89"/>
      <c r="AN164" s="89"/>
      <c r="AO164" s="89"/>
      <c r="AP164" s="89"/>
      <c r="AQ164" s="52"/>
      <c r="AR164" s="89"/>
      <c r="AS164" s="89"/>
      <c r="AT164" s="89"/>
      <c r="AU164" s="89"/>
      <c r="AV164" s="89"/>
    </row>
    <row r="165" spans="5:48" x14ac:dyDescent="0.25">
      <c r="E165" s="69"/>
      <c r="F165" s="69"/>
      <c r="G165" s="69"/>
      <c r="H165" s="70"/>
      <c r="I165" s="69"/>
      <c r="J165" s="69"/>
      <c r="K165" s="69"/>
      <c r="L165" s="70"/>
      <c r="M165" s="69"/>
      <c r="N165" s="69"/>
      <c r="O165" s="69"/>
      <c r="P165" s="70"/>
      <c r="Q165" s="69"/>
      <c r="R165" s="69"/>
      <c r="S165" s="69"/>
      <c r="T165" s="70"/>
      <c r="U165" s="69"/>
      <c r="V165" s="69"/>
      <c r="W165" s="69"/>
      <c r="AE165" s="88"/>
      <c r="AF165" s="89"/>
      <c r="AG165" s="89"/>
      <c r="AH165" s="89"/>
      <c r="AI165" s="89"/>
      <c r="AJ165" s="89"/>
      <c r="AK165" s="52"/>
      <c r="AL165" s="89"/>
      <c r="AM165" s="89"/>
      <c r="AN165" s="89"/>
      <c r="AO165" s="89"/>
      <c r="AP165" s="89"/>
      <c r="AQ165" s="52"/>
      <c r="AR165" s="89"/>
      <c r="AS165" s="89"/>
      <c r="AT165" s="89"/>
      <c r="AU165" s="89"/>
      <c r="AV165" s="89"/>
    </row>
    <row r="166" spans="5:48" x14ac:dyDescent="0.25">
      <c r="E166" s="69"/>
      <c r="F166" s="69"/>
      <c r="G166" s="69"/>
      <c r="H166" s="70"/>
      <c r="I166" s="69"/>
      <c r="J166" s="69"/>
      <c r="K166" s="69"/>
      <c r="L166" s="70"/>
      <c r="M166" s="69"/>
      <c r="N166" s="69"/>
      <c r="O166" s="69"/>
      <c r="P166" s="70"/>
      <c r="Q166" s="69"/>
      <c r="R166" s="69"/>
      <c r="S166" s="69"/>
      <c r="T166" s="70"/>
      <c r="U166" s="69"/>
      <c r="V166" s="69"/>
      <c r="W166" s="69"/>
      <c r="AE166" s="88"/>
      <c r="AF166" s="89"/>
      <c r="AG166" s="89"/>
      <c r="AH166" s="89"/>
      <c r="AI166" s="89"/>
      <c r="AJ166" s="89"/>
      <c r="AK166" s="52"/>
      <c r="AL166" s="89"/>
      <c r="AM166" s="89"/>
      <c r="AN166" s="89"/>
      <c r="AO166" s="89"/>
      <c r="AP166" s="89"/>
      <c r="AQ166" s="52"/>
      <c r="AR166" s="89"/>
      <c r="AS166" s="89"/>
      <c r="AT166" s="89"/>
      <c r="AU166" s="89"/>
      <c r="AV166" s="89"/>
    </row>
    <row r="167" spans="5:48" x14ac:dyDescent="0.25">
      <c r="E167" s="69"/>
      <c r="F167" s="69"/>
      <c r="G167" s="69"/>
      <c r="H167" s="70"/>
      <c r="I167" s="69"/>
      <c r="J167" s="69"/>
      <c r="K167" s="69"/>
      <c r="L167" s="70"/>
      <c r="M167" s="69"/>
      <c r="N167" s="69"/>
      <c r="O167" s="69"/>
      <c r="P167" s="70"/>
      <c r="Q167" s="69"/>
      <c r="R167" s="69"/>
      <c r="S167" s="69"/>
      <c r="T167" s="70"/>
      <c r="U167" s="69"/>
      <c r="V167" s="69"/>
      <c r="W167" s="69"/>
      <c r="AE167" s="88"/>
      <c r="AF167" s="89"/>
      <c r="AG167" s="89"/>
      <c r="AH167" s="89"/>
      <c r="AI167" s="89"/>
      <c r="AJ167" s="89"/>
      <c r="AK167" s="52"/>
      <c r="AL167" s="89"/>
      <c r="AM167" s="89"/>
      <c r="AN167" s="89"/>
      <c r="AO167" s="89"/>
      <c r="AP167" s="89"/>
      <c r="AQ167" s="52"/>
      <c r="AR167" s="89"/>
      <c r="AS167" s="89"/>
      <c r="AT167" s="89"/>
      <c r="AU167" s="89"/>
      <c r="AV167" s="89"/>
    </row>
    <row r="168" spans="5:48" x14ac:dyDescent="0.25">
      <c r="E168" s="69"/>
      <c r="F168" s="69"/>
      <c r="G168" s="69"/>
      <c r="H168" s="70"/>
      <c r="I168" s="69"/>
      <c r="J168" s="69"/>
      <c r="K168" s="69"/>
      <c r="L168" s="70"/>
      <c r="M168" s="69"/>
      <c r="N168" s="69"/>
      <c r="O168" s="69"/>
      <c r="P168" s="70"/>
      <c r="Q168" s="69"/>
      <c r="R168" s="69"/>
      <c r="S168" s="69"/>
      <c r="T168" s="70"/>
      <c r="U168" s="69"/>
      <c r="V168" s="69"/>
      <c r="W168" s="69"/>
      <c r="AE168" s="88"/>
      <c r="AF168" s="89"/>
      <c r="AG168" s="89"/>
      <c r="AH168" s="89"/>
      <c r="AI168" s="89"/>
      <c r="AJ168" s="89"/>
      <c r="AK168" s="52"/>
      <c r="AL168" s="89"/>
      <c r="AM168" s="89"/>
      <c r="AN168" s="89"/>
      <c r="AO168" s="89"/>
      <c r="AP168" s="89"/>
      <c r="AQ168" s="52"/>
      <c r="AR168" s="89"/>
      <c r="AS168" s="89"/>
      <c r="AT168" s="89"/>
      <c r="AU168" s="89"/>
      <c r="AV168" s="89"/>
    </row>
    <row r="169" spans="5:48" x14ac:dyDescent="0.25">
      <c r="E169" s="69"/>
      <c r="F169" s="69"/>
      <c r="G169" s="69"/>
      <c r="H169" s="70"/>
      <c r="I169" s="69"/>
      <c r="J169" s="69"/>
      <c r="K169" s="69"/>
      <c r="L169" s="70"/>
      <c r="M169" s="69"/>
      <c r="N169" s="69"/>
      <c r="O169" s="69"/>
      <c r="P169" s="70"/>
      <c r="Q169" s="69"/>
      <c r="R169" s="69"/>
      <c r="S169" s="69"/>
      <c r="T169" s="70"/>
      <c r="U169" s="69"/>
      <c r="V169" s="69"/>
      <c r="W169" s="69"/>
      <c r="AE169" s="88"/>
      <c r="AF169" s="89"/>
      <c r="AG169" s="89"/>
      <c r="AH169" s="89"/>
      <c r="AI169" s="89"/>
      <c r="AJ169" s="89"/>
      <c r="AK169" s="52"/>
      <c r="AL169" s="89"/>
      <c r="AM169" s="89"/>
      <c r="AN169" s="89"/>
      <c r="AO169" s="89"/>
      <c r="AP169" s="89"/>
      <c r="AQ169" s="52"/>
      <c r="AR169" s="89"/>
      <c r="AS169" s="89"/>
      <c r="AT169" s="89"/>
      <c r="AU169" s="89"/>
      <c r="AV169" s="89"/>
    </row>
    <row r="170" spans="5:48" x14ac:dyDescent="0.25">
      <c r="E170" s="69"/>
      <c r="F170" s="69"/>
      <c r="G170" s="69"/>
      <c r="H170" s="70"/>
      <c r="I170" s="69"/>
      <c r="J170" s="69"/>
      <c r="K170" s="69"/>
      <c r="L170" s="70"/>
      <c r="M170" s="69"/>
      <c r="N170" s="69"/>
      <c r="O170" s="69"/>
      <c r="P170" s="70"/>
      <c r="Q170" s="69"/>
      <c r="R170" s="69"/>
      <c r="S170" s="69"/>
      <c r="T170" s="70"/>
      <c r="U170" s="69"/>
      <c r="V170" s="69"/>
      <c r="W170" s="69"/>
      <c r="AE170" s="88"/>
      <c r="AF170" s="89"/>
      <c r="AG170" s="89"/>
      <c r="AH170" s="89"/>
      <c r="AI170" s="89"/>
      <c r="AJ170" s="89"/>
      <c r="AK170" s="52"/>
      <c r="AL170" s="89"/>
      <c r="AM170" s="89"/>
      <c r="AN170" s="89"/>
      <c r="AO170" s="89"/>
      <c r="AP170" s="89"/>
      <c r="AQ170" s="52"/>
      <c r="AR170" s="89"/>
      <c r="AS170" s="89"/>
      <c r="AT170" s="89"/>
      <c r="AU170" s="89"/>
      <c r="AV170" s="89"/>
    </row>
    <row r="171" spans="5:48" x14ac:dyDescent="0.25">
      <c r="E171" s="69"/>
      <c r="F171" s="69"/>
      <c r="G171" s="69"/>
      <c r="H171" s="70"/>
      <c r="I171" s="69"/>
      <c r="J171" s="69"/>
      <c r="K171" s="69"/>
      <c r="L171" s="70"/>
      <c r="M171" s="69"/>
      <c r="N171" s="69"/>
      <c r="O171" s="69"/>
      <c r="P171" s="70"/>
      <c r="Q171" s="69"/>
      <c r="R171" s="69"/>
      <c r="S171" s="69"/>
      <c r="T171" s="70"/>
      <c r="U171" s="69"/>
      <c r="V171" s="69"/>
      <c r="W171" s="69"/>
      <c r="AE171" s="88"/>
      <c r="AF171" s="89"/>
      <c r="AG171" s="89"/>
      <c r="AH171" s="89"/>
      <c r="AI171" s="89"/>
      <c r="AJ171" s="89"/>
      <c r="AK171" s="52"/>
      <c r="AL171" s="89"/>
      <c r="AM171" s="89"/>
      <c r="AN171" s="89"/>
      <c r="AO171" s="89"/>
      <c r="AP171" s="89"/>
      <c r="AQ171" s="52"/>
      <c r="AR171" s="89"/>
      <c r="AS171" s="89"/>
      <c r="AT171" s="89"/>
      <c r="AU171" s="89"/>
      <c r="AV171" s="89"/>
    </row>
    <row r="172" spans="5:48" x14ac:dyDescent="0.25">
      <c r="E172" s="69"/>
      <c r="F172" s="69"/>
      <c r="G172" s="69"/>
      <c r="H172" s="70"/>
      <c r="I172" s="69"/>
      <c r="J172" s="69"/>
      <c r="K172" s="69"/>
      <c r="L172" s="70"/>
      <c r="M172" s="69"/>
      <c r="N172" s="69"/>
      <c r="O172" s="69"/>
      <c r="P172" s="70"/>
      <c r="Q172" s="69"/>
      <c r="R172" s="69"/>
      <c r="S172" s="69"/>
      <c r="T172" s="70"/>
      <c r="U172" s="69"/>
      <c r="V172" s="69"/>
      <c r="W172" s="69"/>
      <c r="AE172" s="88"/>
      <c r="AF172" s="89"/>
      <c r="AG172" s="89"/>
      <c r="AH172" s="89"/>
      <c r="AI172" s="89"/>
      <c r="AJ172" s="89"/>
      <c r="AK172" s="52"/>
      <c r="AL172" s="89"/>
      <c r="AM172" s="89"/>
      <c r="AN172" s="89"/>
      <c r="AO172" s="89"/>
      <c r="AP172" s="89"/>
      <c r="AQ172" s="52"/>
      <c r="AR172" s="89"/>
      <c r="AS172" s="89"/>
      <c r="AT172" s="89"/>
      <c r="AU172" s="89"/>
      <c r="AV172" s="89"/>
    </row>
    <row r="173" spans="5:48" x14ac:dyDescent="0.25">
      <c r="E173" s="69"/>
      <c r="F173" s="69"/>
      <c r="G173" s="69"/>
      <c r="H173" s="70"/>
      <c r="I173" s="69"/>
      <c r="J173" s="69"/>
      <c r="K173" s="69"/>
      <c r="L173" s="70"/>
      <c r="M173" s="69"/>
      <c r="N173" s="69"/>
      <c r="O173" s="69"/>
      <c r="P173" s="70"/>
      <c r="Q173" s="69"/>
      <c r="R173" s="69"/>
      <c r="S173" s="69"/>
      <c r="T173" s="70"/>
      <c r="U173" s="69"/>
      <c r="V173" s="69"/>
      <c r="W173" s="69"/>
      <c r="AE173" s="88"/>
      <c r="AF173" s="89"/>
      <c r="AG173" s="89"/>
      <c r="AH173" s="89"/>
      <c r="AI173" s="89"/>
      <c r="AJ173" s="89"/>
      <c r="AK173" s="52"/>
      <c r="AL173" s="89"/>
      <c r="AM173" s="89"/>
      <c r="AN173" s="89"/>
      <c r="AO173" s="89"/>
      <c r="AP173" s="89"/>
      <c r="AQ173" s="52"/>
      <c r="AR173" s="89"/>
      <c r="AS173" s="89"/>
      <c r="AT173" s="89"/>
      <c r="AU173" s="89"/>
      <c r="AV173" s="89"/>
    </row>
    <row r="174" spans="5:48" x14ac:dyDescent="0.25">
      <c r="E174" s="69"/>
      <c r="F174" s="69"/>
      <c r="G174" s="69"/>
      <c r="H174" s="70"/>
      <c r="I174" s="69"/>
      <c r="J174" s="69"/>
      <c r="K174" s="69"/>
      <c r="L174" s="70"/>
      <c r="M174" s="69"/>
      <c r="N174" s="69"/>
      <c r="O174" s="69"/>
      <c r="P174" s="70"/>
      <c r="Q174" s="69"/>
      <c r="R174" s="69"/>
      <c r="S174" s="69"/>
      <c r="T174" s="70"/>
      <c r="U174" s="69"/>
      <c r="V174" s="69"/>
      <c r="W174" s="69"/>
      <c r="AE174" s="88"/>
      <c r="AF174" s="89"/>
      <c r="AG174" s="89"/>
      <c r="AH174" s="89"/>
      <c r="AI174" s="89"/>
      <c r="AJ174" s="89"/>
      <c r="AK174" s="52"/>
      <c r="AL174" s="89"/>
      <c r="AM174" s="89"/>
      <c r="AN174" s="89"/>
      <c r="AO174" s="89"/>
      <c r="AP174" s="89"/>
      <c r="AQ174" s="52"/>
      <c r="AR174" s="89"/>
      <c r="AS174" s="89"/>
      <c r="AT174" s="89"/>
      <c r="AU174" s="89"/>
      <c r="AV174" s="89"/>
    </row>
    <row r="175" spans="5:48" x14ac:dyDescent="0.25">
      <c r="E175" s="69"/>
      <c r="F175" s="69"/>
      <c r="G175" s="69"/>
      <c r="H175" s="70"/>
      <c r="I175" s="69"/>
      <c r="J175" s="69"/>
      <c r="K175" s="69"/>
      <c r="L175" s="70"/>
      <c r="M175" s="69"/>
      <c r="N175" s="69"/>
      <c r="O175" s="69"/>
      <c r="P175" s="70"/>
      <c r="Q175" s="69"/>
      <c r="R175" s="69"/>
      <c r="S175" s="69"/>
      <c r="T175" s="70"/>
      <c r="U175" s="69"/>
      <c r="V175" s="69"/>
      <c r="W175" s="69"/>
      <c r="AE175" s="88"/>
      <c r="AF175" s="89"/>
      <c r="AG175" s="89"/>
      <c r="AH175" s="89"/>
      <c r="AI175" s="89"/>
      <c r="AJ175" s="89"/>
      <c r="AK175" s="52"/>
      <c r="AL175" s="89"/>
      <c r="AM175" s="89"/>
      <c r="AN175" s="89"/>
      <c r="AO175" s="89"/>
      <c r="AP175" s="89"/>
      <c r="AQ175" s="52"/>
      <c r="AR175" s="89"/>
      <c r="AS175" s="89"/>
      <c r="AT175" s="89"/>
      <c r="AU175" s="89"/>
      <c r="AV175" s="89"/>
    </row>
    <row r="176" spans="5:48" x14ac:dyDescent="0.25">
      <c r="E176" s="69"/>
      <c r="F176" s="69"/>
      <c r="G176" s="69"/>
      <c r="H176" s="70"/>
      <c r="I176" s="69"/>
      <c r="J176" s="69"/>
      <c r="K176" s="69"/>
      <c r="L176" s="70"/>
      <c r="M176" s="69"/>
      <c r="N176" s="69"/>
      <c r="O176" s="69"/>
      <c r="P176" s="70"/>
      <c r="Q176" s="69"/>
      <c r="R176" s="69"/>
      <c r="S176" s="69"/>
      <c r="T176" s="70"/>
      <c r="U176" s="69"/>
      <c r="V176" s="69"/>
      <c r="W176" s="69"/>
      <c r="AE176" s="88"/>
      <c r="AF176" s="89"/>
      <c r="AG176" s="89"/>
      <c r="AH176" s="89"/>
      <c r="AI176" s="89"/>
      <c r="AJ176" s="89"/>
      <c r="AK176" s="52"/>
      <c r="AL176" s="89"/>
      <c r="AM176" s="89"/>
      <c r="AN176" s="89"/>
      <c r="AO176" s="89"/>
      <c r="AP176" s="89"/>
      <c r="AQ176" s="52"/>
      <c r="AR176" s="89"/>
      <c r="AS176" s="89"/>
      <c r="AT176" s="89"/>
      <c r="AU176" s="89"/>
      <c r="AV176" s="89"/>
    </row>
    <row r="177" spans="5:48" x14ac:dyDescent="0.25">
      <c r="E177" s="69"/>
      <c r="F177" s="69"/>
      <c r="G177" s="69"/>
      <c r="H177" s="70"/>
      <c r="I177" s="69"/>
      <c r="J177" s="69"/>
      <c r="K177" s="69"/>
      <c r="L177" s="70"/>
      <c r="M177" s="69"/>
      <c r="N177" s="69"/>
      <c r="O177" s="69"/>
      <c r="P177" s="70"/>
      <c r="Q177" s="69"/>
      <c r="R177" s="69"/>
      <c r="S177" s="69"/>
      <c r="T177" s="70"/>
      <c r="U177" s="69"/>
      <c r="V177" s="69"/>
      <c r="W177" s="69"/>
      <c r="AE177" s="88"/>
      <c r="AF177" s="89"/>
      <c r="AG177" s="89"/>
      <c r="AH177" s="89"/>
      <c r="AI177" s="89"/>
      <c r="AJ177" s="89"/>
      <c r="AK177" s="52"/>
      <c r="AL177" s="89"/>
      <c r="AM177" s="89"/>
      <c r="AN177" s="89"/>
      <c r="AO177" s="89"/>
      <c r="AP177" s="89"/>
      <c r="AQ177" s="52"/>
      <c r="AR177" s="89"/>
      <c r="AS177" s="89"/>
      <c r="AT177" s="89"/>
      <c r="AU177" s="89"/>
      <c r="AV177" s="89"/>
    </row>
    <row r="178" spans="5:48" x14ac:dyDescent="0.25">
      <c r="E178" s="69"/>
      <c r="F178" s="69"/>
      <c r="G178" s="69"/>
      <c r="H178" s="70"/>
      <c r="I178" s="69"/>
      <c r="J178" s="69"/>
      <c r="K178" s="69"/>
      <c r="L178" s="70"/>
      <c r="M178" s="69"/>
      <c r="N178" s="69"/>
      <c r="O178" s="69"/>
      <c r="P178" s="70"/>
      <c r="Q178" s="69"/>
      <c r="R178" s="69"/>
      <c r="S178" s="69"/>
      <c r="T178" s="70"/>
      <c r="U178" s="69"/>
      <c r="V178" s="69"/>
      <c r="W178" s="69"/>
      <c r="AE178" s="88"/>
      <c r="AF178" s="89"/>
      <c r="AG178" s="89"/>
      <c r="AH178" s="89"/>
      <c r="AI178" s="89"/>
      <c r="AJ178" s="89"/>
      <c r="AK178" s="52"/>
      <c r="AL178" s="89"/>
      <c r="AM178" s="89"/>
      <c r="AN178" s="89"/>
      <c r="AO178" s="89"/>
      <c r="AP178" s="89"/>
      <c r="AQ178" s="52"/>
      <c r="AR178" s="89"/>
      <c r="AS178" s="89"/>
      <c r="AT178" s="89"/>
      <c r="AU178" s="89"/>
      <c r="AV178" s="89"/>
    </row>
    <row r="179" spans="5:48" x14ac:dyDescent="0.25">
      <c r="E179" s="69"/>
      <c r="F179" s="69"/>
      <c r="G179" s="69"/>
      <c r="H179" s="70"/>
      <c r="I179" s="69"/>
      <c r="J179" s="69"/>
      <c r="K179" s="69"/>
      <c r="L179" s="70"/>
      <c r="M179" s="69"/>
      <c r="N179" s="69"/>
      <c r="O179" s="69"/>
      <c r="P179" s="70"/>
      <c r="Q179" s="69"/>
      <c r="R179" s="69"/>
      <c r="S179" s="69"/>
      <c r="T179" s="70"/>
      <c r="U179" s="69"/>
      <c r="V179" s="69"/>
      <c r="W179" s="69"/>
      <c r="AE179" s="88"/>
      <c r="AF179" s="89"/>
      <c r="AG179" s="89"/>
      <c r="AH179" s="89"/>
      <c r="AI179" s="89"/>
      <c r="AJ179" s="89"/>
      <c r="AK179" s="52"/>
      <c r="AL179" s="89"/>
      <c r="AM179" s="89"/>
      <c r="AN179" s="89"/>
      <c r="AO179" s="89"/>
      <c r="AP179" s="89"/>
      <c r="AQ179" s="52"/>
      <c r="AR179" s="89"/>
      <c r="AS179" s="89"/>
      <c r="AT179" s="89"/>
      <c r="AU179" s="89"/>
      <c r="AV179" s="89"/>
    </row>
    <row r="180" spans="5:48" x14ac:dyDescent="0.25">
      <c r="E180" s="69"/>
      <c r="F180" s="69"/>
      <c r="G180" s="69"/>
      <c r="H180" s="70"/>
      <c r="I180" s="69"/>
      <c r="J180" s="69"/>
      <c r="K180" s="69"/>
      <c r="L180" s="70"/>
      <c r="M180" s="69"/>
      <c r="N180" s="69"/>
      <c r="O180" s="69"/>
      <c r="P180" s="70"/>
      <c r="Q180" s="69"/>
      <c r="R180" s="69"/>
      <c r="S180" s="69"/>
      <c r="T180" s="70"/>
      <c r="U180" s="69"/>
      <c r="V180" s="69"/>
      <c r="W180" s="69"/>
      <c r="AE180" s="88"/>
      <c r="AF180" s="89"/>
      <c r="AG180" s="89"/>
      <c r="AH180" s="89"/>
      <c r="AI180" s="89"/>
      <c r="AJ180" s="89"/>
      <c r="AK180" s="52"/>
      <c r="AL180" s="89"/>
      <c r="AM180" s="89"/>
      <c r="AN180" s="89"/>
      <c r="AO180" s="89"/>
      <c r="AP180" s="89"/>
      <c r="AQ180" s="52"/>
      <c r="AR180" s="89"/>
      <c r="AS180" s="89"/>
      <c r="AT180" s="89"/>
      <c r="AU180" s="89"/>
      <c r="AV180" s="89"/>
    </row>
    <row r="181" spans="5:48" x14ac:dyDescent="0.25">
      <c r="E181" s="69"/>
      <c r="F181" s="69"/>
      <c r="G181" s="69"/>
      <c r="H181" s="70"/>
      <c r="I181" s="69"/>
      <c r="J181" s="69"/>
      <c r="K181" s="69"/>
      <c r="L181" s="70"/>
      <c r="M181" s="69"/>
      <c r="N181" s="69"/>
      <c r="O181" s="69"/>
      <c r="P181" s="70"/>
      <c r="Q181" s="69"/>
      <c r="R181" s="69"/>
      <c r="S181" s="69"/>
      <c r="T181" s="70"/>
      <c r="U181" s="69"/>
      <c r="V181" s="69"/>
      <c r="W181" s="69"/>
      <c r="AE181" s="88"/>
      <c r="AF181" s="89"/>
      <c r="AG181" s="89"/>
      <c r="AH181" s="89"/>
      <c r="AI181" s="89"/>
      <c r="AJ181" s="89"/>
      <c r="AK181" s="52"/>
      <c r="AL181" s="89"/>
      <c r="AM181" s="89"/>
      <c r="AN181" s="89"/>
      <c r="AO181" s="89"/>
      <c r="AP181" s="89"/>
      <c r="AQ181" s="52"/>
      <c r="AR181" s="89"/>
      <c r="AS181" s="89"/>
      <c r="AT181" s="89"/>
      <c r="AU181" s="89"/>
      <c r="AV181" s="89"/>
    </row>
    <row r="182" spans="5:48" x14ac:dyDescent="0.25">
      <c r="E182" s="69"/>
      <c r="F182" s="69"/>
      <c r="G182" s="69"/>
      <c r="H182" s="70"/>
      <c r="I182" s="69"/>
      <c r="J182" s="69"/>
      <c r="K182" s="69"/>
      <c r="L182" s="70"/>
      <c r="M182" s="69"/>
      <c r="N182" s="69"/>
      <c r="O182" s="69"/>
      <c r="P182" s="70"/>
      <c r="Q182" s="69"/>
      <c r="R182" s="69"/>
      <c r="S182" s="69"/>
      <c r="T182" s="70"/>
      <c r="U182" s="69"/>
      <c r="V182" s="69"/>
      <c r="W182" s="69"/>
      <c r="AE182" s="88"/>
      <c r="AF182" s="89"/>
      <c r="AG182" s="89"/>
      <c r="AH182" s="89"/>
      <c r="AI182" s="89"/>
      <c r="AJ182" s="89"/>
      <c r="AK182" s="52"/>
      <c r="AL182" s="89"/>
      <c r="AM182" s="89"/>
      <c r="AN182" s="89"/>
      <c r="AO182" s="89"/>
      <c r="AP182" s="89"/>
      <c r="AQ182" s="52"/>
      <c r="AR182" s="89"/>
      <c r="AS182" s="89"/>
      <c r="AT182" s="89"/>
      <c r="AU182" s="89"/>
      <c r="AV182" s="89"/>
    </row>
    <row r="183" spans="5:48" x14ac:dyDescent="0.25">
      <c r="E183" s="69"/>
      <c r="F183" s="69"/>
      <c r="G183" s="69"/>
      <c r="H183" s="70"/>
      <c r="I183" s="69"/>
      <c r="J183" s="69"/>
      <c r="K183" s="69"/>
      <c r="L183" s="70"/>
      <c r="M183" s="69"/>
      <c r="N183" s="69"/>
      <c r="O183" s="69"/>
      <c r="P183" s="70"/>
      <c r="Q183" s="69"/>
      <c r="R183" s="69"/>
      <c r="S183" s="69"/>
      <c r="T183" s="70"/>
      <c r="U183" s="69"/>
      <c r="V183" s="69"/>
      <c r="W183" s="69"/>
      <c r="AE183" s="88"/>
      <c r="AF183" s="89"/>
      <c r="AG183" s="89"/>
      <c r="AH183" s="89"/>
      <c r="AI183" s="89"/>
      <c r="AJ183" s="89"/>
      <c r="AK183" s="52"/>
      <c r="AL183" s="89"/>
      <c r="AM183" s="89"/>
      <c r="AN183" s="89"/>
      <c r="AO183" s="89"/>
      <c r="AP183" s="89"/>
      <c r="AQ183" s="52"/>
      <c r="AR183" s="89"/>
      <c r="AS183" s="89"/>
      <c r="AT183" s="89"/>
      <c r="AU183" s="89"/>
      <c r="AV183" s="89"/>
    </row>
    <row r="184" spans="5:48" x14ac:dyDescent="0.25">
      <c r="E184" s="69"/>
      <c r="F184" s="69"/>
      <c r="G184" s="69"/>
      <c r="H184" s="70"/>
      <c r="I184" s="69"/>
      <c r="J184" s="69"/>
      <c r="K184" s="69"/>
      <c r="L184" s="70"/>
      <c r="M184" s="69"/>
      <c r="N184" s="69"/>
      <c r="O184" s="69"/>
      <c r="P184" s="70"/>
      <c r="Q184" s="69"/>
      <c r="R184" s="69"/>
      <c r="S184" s="69"/>
      <c r="T184" s="70"/>
      <c r="U184" s="69"/>
      <c r="V184" s="69"/>
      <c r="W184" s="69"/>
      <c r="AE184" s="88"/>
      <c r="AF184" s="89"/>
      <c r="AG184" s="89"/>
      <c r="AH184" s="89"/>
      <c r="AI184" s="89"/>
      <c r="AJ184" s="89"/>
      <c r="AK184" s="52"/>
      <c r="AL184" s="89"/>
      <c r="AM184" s="89"/>
      <c r="AN184" s="89"/>
      <c r="AO184" s="89"/>
      <c r="AP184" s="89"/>
      <c r="AQ184" s="52"/>
      <c r="AR184" s="89"/>
      <c r="AS184" s="89"/>
      <c r="AT184" s="89"/>
      <c r="AU184" s="89"/>
      <c r="AV184" s="89"/>
    </row>
    <row r="185" spans="5:48" x14ac:dyDescent="0.25">
      <c r="E185" s="69"/>
      <c r="F185" s="69"/>
      <c r="G185" s="69"/>
      <c r="H185" s="70"/>
      <c r="I185" s="69"/>
      <c r="J185" s="69"/>
      <c r="K185" s="69"/>
      <c r="L185" s="70"/>
      <c r="M185" s="69"/>
      <c r="N185" s="69"/>
      <c r="O185" s="69"/>
      <c r="P185" s="70"/>
      <c r="Q185" s="69"/>
      <c r="R185" s="69"/>
      <c r="S185" s="69"/>
      <c r="T185" s="70"/>
      <c r="U185" s="69"/>
      <c r="V185" s="69"/>
      <c r="W185" s="69"/>
      <c r="AE185" s="88"/>
      <c r="AF185" s="89"/>
      <c r="AG185" s="89"/>
      <c r="AH185" s="89"/>
      <c r="AI185" s="89"/>
      <c r="AJ185" s="89"/>
      <c r="AK185" s="52"/>
      <c r="AL185" s="89"/>
      <c r="AM185" s="89"/>
      <c r="AN185" s="89"/>
      <c r="AO185" s="89"/>
      <c r="AP185" s="89"/>
      <c r="AQ185" s="52"/>
      <c r="AR185" s="89"/>
      <c r="AS185" s="89"/>
      <c r="AT185" s="89"/>
      <c r="AU185" s="89"/>
      <c r="AV185" s="89"/>
    </row>
    <row r="186" spans="5:48" x14ac:dyDescent="0.25">
      <c r="E186" s="69"/>
      <c r="F186" s="69"/>
      <c r="G186" s="69"/>
      <c r="H186" s="70"/>
      <c r="I186" s="69"/>
      <c r="J186" s="69"/>
      <c r="K186" s="69"/>
      <c r="L186" s="70"/>
      <c r="M186" s="69"/>
      <c r="N186" s="69"/>
      <c r="O186" s="69"/>
      <c r="P186" s="70"/>
      <c r="Q186" s="69"/>
      <c r="R186" s="69"/>
      <c r="S186" s="69"/>
      <c r="T186" s="70"/>
      <c r="U186" s="69"/>
      <c r="V186" s="69"/>
      <c r="W186" s="69"/>
      <c r="AE186" s="88"/>
      <c r="AF186" s="89"/>
      <c r="AG186" s="89"/>
      <c r="AH186" s="89"/>
      <c r="AI186" s="89"/>
      <c r="AJ186" s="89"/>
      <c r="AK186" s="52"/>
      <c r="AL186" s="89"/>
      <c r="AM186" s="89"/>
      <c r="AN186" s="89"/>
      <c r="AO186" s="89"/>
      <c r="AP186" s="89"/>
      <c r="AQ186" s="52"/>
      <c r="AR186" s="89"/>
      <c r="AS186" s="89"/>
      <c r="AT186" s="89"/>
      <c r="AU186" s="89"/>
      <c r="AV186" s="89"/>
    </row>
    <row r="187" spans="5:48" x14ac:dyDescent="0.25">
      <c r="E187" s="69"/>
      <c r="F187" s="69"/>
      <c r="G187" s="69"/>
      <c r="H187" s="70"/>
      <c r="I187" s="69"/>
      <c r="J187" s="69"/>
      <c r="K187" s="69"/>
      <c r="L187" s="70"/>
      <c r="M187" s="69"/>
      <c r="N187" s="69"/>
      <c r="O187" s="69"/>
      <c r="P187" s="70"/>
      <c r="Q187" s="69"/>
      <c r="R187" s="69"/>
      <c r="S187" s="69"/>
      <c r="T187" s="70"/>
      <c r="U187" s="69"/>
      <c r="V187" s="69"/>
      <c r="W187" s="69"/>
      <c r="AE187" s="88"/>
      <c r="AF187" s="89"/>
      <c r="AG187" s="89"/>
      <c r="AH187" s="89"/>
      <c r="AI187" s="89"/>
      <c r="AJ187" s="89"/>
      <c r="AK187" s="52"/>
      <c r="AL187" s="89"/>
      <c r="AM187" s="89"/>
      <c r="AN187" s="89"/>
      <c r="AO187" s="89"/>
      <c r="AP187" s="89"/>
      <c r="AQ187" s="52"/>
      <c r="AR187" s="89"/>
      <c r="AS187" s="89"/>
      <c r="AT187" s="89"/>
      <c r="AU187" s="89"/>
      <c r="AV187" s="89"/>
    </row>
    <row r="188" spans="5:48" x14ac:dyDescent="0.25">
      <c r="E188" s="69"/>
      <c r="F188" s="69"/>
      <c r="G188" s="69"/>
      <c r="H188" s="70"/>
      <c r="I188" s="69"/>
      <c r="J188" s="69"/>
      <c r="K188" s="69"/>
      <c r="L188" s="70"/>
      <c r="M188" s="69"/>
      <c r="N188" s="69"/>
      <c r="O188" s="69"/>
      <c r="P188" s="70"/>
      <c r="Q188" s="69"/>
      <c r="R188" s="69"/>
      <c r="S188" s="69"/>
      <c r="T188" s="70"/>
      <c r="U188" s="69"/>
      <c r="V188" s="69"/>
      <c r="W188" s="69"/>
      <c r="AE188" s="88"/>
      <c r="AF188" s="89"/>
      <c r="AG188" s="89"/>
      <c r="AH188" s="89"/>
      <c r="AI188" s="89"/>
      <c r="AJ188" s="89"/>
      <c r="AK188" s="52"/>
      <c r="AL188" s="89"/>
      <c r="AM188" s="89"/>
      <c r="AN188" s="89"/>
      <c r="AO188" s="89"/>
      <c r="AP188" s="89"/>
      <c r="AQ188" s="52"/>
      <c r="AR188" s="89"/>
      <c r="AS188" s="89"/>
      <c r="AT188" s="89"/>
      <c r="AU188" s="89"/>
      <c r="AV188" s="89"/>
    </row>
    <row r="189" spans="5:48" x14ac:dyDescent="0.25">
      <c r="E189" s="69"/>
      <c r="F189" s="69"/>
      <c r="G189" s="69"/>
      <c r="H189" s="70"/>
      <c r="I189" s="69"/>
      <c r="J189" s="69"/>
      <c r="K189" s="69"/>
      <c r="L189" s="70"/>
      <c r="M189" s="69"/>
      <c r="N189" s="69"/>
      <c r="O189" s="69"/>
      <c r="P189" s="70"/>
      <c r="Q189" s="69"/>
      <c r="R189" s="69"/>
      <c r="S189" s="69"/>
      <c r="T189" s="70"/>
      <c r="U189" s="69"/>
      <c r="V189" s="69"/>
      <c r="W189" s="69"/>
      <c r="AE189" s="88"/>
      <c r="AF189" s="89"/>
      <c r="AG189" s="89"/>
      <c r="AH189" s="89"/>
      <c r="AI189" s="89"/>
      <c r="AJ189" s="89"/>
      <c r="AK189" s="52"/>
      <c r="AL189" s="89"/>
      <c r="AM189" s="89"/>
      <c r="AN189" s="89"/>
      <c r="AO189" s="89"/>
      <c r="AP189" s="89"/>
      <c r="AQ189" s="52"/>
      <c r="AR189" s="89"/>
      <c r="AS189" s="89"/>
      <c r="AT189" s="89"/>
      <c r="AU189" s="89"/>
      <c r="AV189" s="89"/>
    </row>
    <row r="190" spans="5:48" x14ac:dyDescent="0.25">
      <c r="E190" s="69"/>
      <c r="F190" s="69"/>
      <c r="G190" s="69"/>
      <c r="H190" s="70"/>
      <c r="I190" s="69"/>
      <c r="J190" s="69"/>
      <c r="K190" s="69"/>
      <c r="L190" s="70"/>
      <c r="M190" s="69"/>
      <c r="N190" s="69"/>
      <c r="O190" s="69"/>
      <c r="P190" s="70"/>
      <c r="Q190" s="69"/>
      <c r="R190" s="69"/>
      <c r="S190" s="69"/>
      <c r="T190" s="70"/>
      <c r="U190" s="69"/>
      <c r="V190" s="69"/>
      <c r="W190" s="69"/>
      <c r="AE190" s="88"/>
      <c r="AF190" s="89"/>
      <c r="AG190" s="89"/>
      <c r="AH190" s="89"/>
      <c r="AI190" s="89"/>
      <c r="AJ190" s="89"/>
      <c r="AK190" s="52"/>
      <c r="AL190" s="89"/>
      <c r="AM190" s="89"/>
      <c r="AN190" s="89"/>
      <c r="AO190" s="89"/>
      <c r="AP190" s="89"/>
      <c r="AQ190" s="52"/>
      <c r="AR190" s="89"/>
      <c r="AS190" s="89"/>
      <c r="AT190" s="89"/>
      <c r="AU190" s="89"/>
      <c r="AV190" s="89"/>
    </row>
    <row r="191" spans="5:48" x14ac:dyDescent="0.25">
      <c r="E191" s="69"/>
      <c r="F191" s="69"/>
      <c r="G191" s="69"/>
      <c r="H191" s="70"/>
      <c r="I191" s="69"/>
      <c r="J191" s="69"/>
      <c r="K191" s="69"/>
      <c r="L191" s="70"/>
      <c r="M191" s="69"/>
      <c r="N191" s="69"/>
      <c r="O191" s="69"/>
      <c r="P191" s="70"/>
      <c r="Q191" s="69"/>
      <c r="R191" s="69"/>
      <c r="S191" s="69"/>
      <c r="T191" s="70"/>
      <c r="U191" s="69"/>
      <c r="V191" s="69"/>
      <c r="W191" s="69"/>
      <c r="AE191" s="88"/>
      <c r="AF191" s="89"/>
      <c r="AG191" s="89"/>
      <c r="AH191" s="89"/>
      <c r="AI191" s="89"/>
      <c r="AJ191" s="89"/>
      <c r="AK191" s="52"/>
      <c r="AL191" s="89"/>
      <c r="AM191" s="89"/>
      <c r="AN191" s="89"/>
      <c r="AO191" s="89"/>
      <c r="AP191" s="89"/>
      <c r="AQ191" s="52"/>
      <c r="AR191" s="89"/>
      <c r="AS191" s="89"/>
      <c r="AT191" s="89"/>
      <c r="AU191" s="89"/>
      <c r="AV191" s="89"/>
    </row>
    <row r="192" spans="5:48" x14ac:dyDescent="0.25">
      <c r="E192" s="69"/>
      <c r="F192" s="69"/>
      <c r="G192" s="69"/>
      <c r="H192" s="70"/>
      <c r="I192" s="69"/>
      <c r="J192" s="69"/>
      <c r="K192" s="69"/>
      <c r="L192" s="70"/>
      <c r="M192" s="69"/>
      <c r="N192" s="69"/>
      <c r="O192" s="69"/>
      <c r="P192" s="70"/>
      <c r="Q192" s="69"/>
      <c r="R192" s="69"/>
      <c r="S192" s="69"/>
      <c r="T192" s="70"/>
      <c r="U192" s="69"/>
      <c r="V192" s="69"/>
      <c r="W192" s="69"/>
      <c r="AE192" s="88"/>
      <c r="AF192" s="89"/>
      <c r="AG192" s="89"/>
      <c r="AH192" s="89"/>
      <c r="AI192" s="89"/>
      <c r="AJ192" s="89"/>
      <c r="AK192" s="52"/>
      <c r="AL192" s="89"/>
      <c r="AM192" s="89"/>
      <c r="AN192" s="89"/>
      <c r="AO192" s="89"/>
      <c r="AP192" s="89"/>
      <c r="AQ192" s="52"/>
      <c r="AR192" s="89"/>
      <c r="AS192" s="89"/>
      <c r="AT192" s="89"/>
      <c r="AU192" s="89"/>
      <c r="AV192" s="89"/>
    </row>
    <row r="193" spans="31:48" x14ac:dyDescent="0.25">
      <c r="AE193" s="88"/>
      <c r="AF193" s="89"/>
      <c r="AG193" s="89"/>
      <c r="AH193" s="89"/>
      <c r="AI193" s="89"/>
      <c r="AJ193" s="89"/>
      <c r="AK193" s="52"/>
      <c r="AL193" s="89"/>
      <c r="AM193" s="89"/>
      <c r="AN193" s="89"/>
      <c r="AO193" s="89"/>
      <c r="AP193" s="89"/>
      <c r="AQ193" s="52"/>
      <c r="AR193" s="89"/>
      <c r="AS193" s="89"/>
      <c r="AT193" s="89"/>
      <c r="AU193" s="89"/>
      <c r="AV193" s="89"/>
    </row>
    <row r="194" spans="31:48" x14ac:dyDescent="0.25">
      <c r="AE194" s="88"/>
      <c r="AF194" s="89"/>
      <c r="AG194" s="89"/>
      <c r="AH194" s="89"/>
      <c r="AI194" s="89"/>
      <c r="AJ194" s="89"/>
      <c r="AK194" s="52"/>
      <c r="AL194" s="89"/>
      <c r="AM194" s="89"/>
      <c r="AN194" s="89"/>
      <c r="AO194" s="89"/>
      <c r="AP194" s="89"/>
      <c r="AQ194" s="52"/>
      <c r="AR194" s="89"/>
      <c r="AS194" s="89"/>
      <c r="AT194" s="89"/>
      <c r="AU194" s="89"/>
      <c r="AV194" s="89"/>
    </row>
    <row r="195" spans="31:48" x14ac:dyDescent="0.25">
      <c r="AE195" s="88"/>
      <c r="AF195" s="89"/>
      <c r="AG195" s="89"/>
      <c r="AH195" s="89"/>
      <c r="AI195" s="89"/>
      <c r="AJ195" s="89"/>
      <c r="AK195" s="52"/>
      <c r="AL195" s="89"/>
      <c r="AM195" s="89"/>
      <c r="AN195" s="89"/>
      <c r="AO195" s="89"/>
      <c r="AP195" s="89"/>
      <c r="AQ195" s="52"/>
      <c r="AR195" s="89"/>
      <c r="AS195" s="89"/>
      <c r="AT195" s="89"/>
      <c r="AU195" s="89"/>
      <c r="AV195" s="89"/>
    </row>
    <row r="196" spans="31:48" x14ac:dyDescent="0.25">
      <c r="AE196" s="88"/>
      <c r="AF196" s="89"/>
      <c r="AG196" s="89"/>
      <c r="AH196" s="89"/>
      <c r="AI196" s="89"/>
      <c r="AJ196" s="89"/>
      <c r="AK196" s="52"/>
      <c r="AL196" s="89"/>
      <c r="AM196" s="89"/>
      <c r="AN196" s="89"/>
      <c r="AO196" s="89"/>
      <c r="AP196" s="89"/>
      <c r="AQ196" s="52"/>
      <c r="AR196" s="89"/>
      <c r="AS196" s="89"/>
      <c r="AT196" s="89"/>
      <c r="AU196" s="89"/>
      <c r="AV196" s="89"/>
    </row>
    <row r="197" spans="31:48" x14ac:dyDescent="0.25">
      <c r="AE197" s="88"/>
      <c r="AF197" s="89"/>
      <c r="AG197" s="89"/>
      <c r="AH197" s="89"/>
      <c r="AI197" s="89"/>
      <c r="AJ197" s="89"/>
      <c r="AK197" s="52"/>
      <c r="AL197" s="89"/>
      <c r="AM197" s="89"/>
      <c r="AN197" s="89"/>
      <c r="AO197" s="89"/>
      <c r="AP197" s="89"/>
      <c r="AQ197" s="52"/>
      <c r="AR197" s="89"/>
      <c r="AS197" s="89"/>
      <c r="AT197" s="89"/>
      <c r="AU197" s="89"/>
      <c r="AV197" s="89"/>
    </row>
    <row r="198" spans="31:48" x14ac:dyDescent="0.25">
      <c r="AE198" s="88"/>
      <c r="AF198" s="89"/>
      <c r="AG198" s="89"/>
      <c r="AH198" s="89"/>
      <c r="AI198" s="89"/>
      <c r="AJ198" s="89"/>
      <c r="AK198" s="52"/>
      <c r="AL198" s="89"/>
      <c r="AM198" s="89"/>
      <c r="AN198" s="89"/>
      <c r="AO198" s="89"/>
      <c r="AP198" s="89"/>
      <c r="AQ198" s="52"/>
      <c r="AR198" s="89"/>
      <c r="AS198" s="89"/>
      <c r="AT198" s="89"/>
      <c r="AU198" s="89"/>
      <c r="AV198" s="89"/>
    </row>
    <row r="199" spans="31:48" x14ac:dyDescent="0.25">
      <c r="AE199" s="88"/>
      <c r="AF199" s="89"/>
      <c r="AG199" s="89"/>
      <c r="AH199" s="89"/>
      <c r="AI199" s="89"/>
      <c r="AJ199" s="89"/>
      <c r="AK199" s="52"/>
      <c r="AL199" s="89"/>
      <c r="AM199" s="89"/>
      <c r="AN199" s="89"/>
      <c r="AO199" s="89"/>
      <c r="AP199" s="89"/>
      <c r="AQ199" s="52"/>
      <c r="AR199" s="89"/>
      <c r="AS199" s="89"/>
      <c r="AT199" s="89"/>
      <c r="AU199" s="89"/>
      <c r="AV199" s="89"/>
    </row>
    <row r="200" spans="31:48" x14ac:dyDescent="0.25">
      <c r="AE200" s="88"/>
      <c r="AF200" s="89"/>
      <c r="AG200" s="89"/>
      <c r="AH200" s="89"/>
      <c r="AI200" s="89"/>
      <c r="AJ200" s="89"/>
      <c r="AK200" s="52"/>
      <c r="AL200" s="89"/>
      <c r="AM200" s="89"/>
      <c r="AN200" s="89"/>
      <c r="AO200" s="89"/>
      <c r="AP200" s="89"/>
      <c r="AQ200" s="52"/>
      <c r="AR200" s="89"/>
      <c r="AS200" s="89"/>
      <c r="AT200" s="89"/>
      <c r="AU200" s="89"/>
      <c r="AV200" s="89"/>
    </row>
    <row r="201" spans="31:48" x14ac:dyDescent="0.25">
      <c r="AE201" s="88"/>
      <c r="AF201" s="89"/>
      <c r="AG201" s="89"/>
      <c r="AH201" s="89"/>
      <c r="AI201" s="89"/>
      <c r="AJ201" s="89"/>
      <c r="AK201" s="52"/>
      <c r="AL201" s="89"/>
      <c r="AM201" s="89"/>
      <c r="AN201" s="89"/>
      <c r="AO201" s="89"/>
      <c r="AP201" s="89"/>
      <c r="AQ201" s="52"/>
      <c r="AR201" s="89"/>
      <c r="AS201" s="89"/>
      <c r="AT201" s="89"/>
      <c r="AU201" s="89"/>
      <c r="AV201" s="89"/>
    </row>
    <row r="202" spans="31:48" x14ac:dyDescent="0.25">
      <c r="AE202" s="88"/>
      <c r="AF202" s="89"/>
      <c r="AG202" s="89"/>
      <c r="AH202" s="89"/>
      <c r="AI202" s="89"/>
      <c r="AJ202" s="89"/>
      <c r="AK202" s="52"/>
      <c r="AL202" s="89"/>
      <c r="AM202" s="89"/>
      <c r="AN202" s="89"/>
      <c r="AO202" s="89"/>
      <c r="AP202" s="89"/>
      <c r="AQ202" s="52"/>
      <c r="AR202" s="89"/>
      <c r="AS202" s="89"/>
      <c r="AT202" s="89"/>
      <c r="AU202" s="89"/>
      <c r="AV202" s="89"/>
    </row>
    <row r="203" spans="31:48" x14ac:dyDescent="0.25">
      <c r="AE203" s="88"/>
      <c r="AF203" s="89"/>
      <c r="AG203" s="89"/>
      <c r="AH203" s="89"/>
      <c r="AI203" s="89"/>
      <c r="AJ203" s="89"/>
      <c r="AK203" s="52"/>
      <c r="AL203" s="89"/>
      <c r="AM203" s="89"/>
      <c r="AN203" s="89"/>
      <c r="AO203" s="89"/>
      <c r="AP203" s="89"/>
      <c r="AQ203" s="52"/>
      <c r="AR203" s="89"/>
      <c r="AS203" s="89"/>
      <c r="AT203" s="89"/>
      <c r="AU203" s="89"/>
      <c r="AV203" s="89"/>
    </row>
    <row r="204" spans="31:48" x14ac:dyDescent="0.25">
      <c r="AE204" s="88"/>
      <c r="AF204" s="89"/>
      <c r="AG204" s="89"/>
      <c r="AH204" s="89"/>
      <c r="AI204" s="89"/>
      <c r="AJ204" s="89"/>
      <c r="AK204" s="52"/>
      <c r="AL204" s="89"/>
      <c r="AM204" s="89"/>
      <c r="AN204" s="89"/>
      <c r="AO204" s="89"/>
      <c r="AP204" s="89"/>
      <c r="AQ204" s="52"/>
      <c r="AR204" s="89"/>
      <c r="AS204" s="89"/>
      <c r="AT204" s="89"/>
      <c r="AU204" s="89"/>
      <c r="AV204" s="89"/>
    </row>
    <row r="205" spans="31:48" x14ac:dyDescent="0.25">
      <c r="AE205" s="88"/>
      <c r="AF205" s="89"/>
      <c r="AG205" s="89"/>
      <c r="AH205" s="89"/>
      <c r="AI205" s="89"/>
      <c r="AJ205" s="89"/>
      <c r="AK205" s="52"/>
      <c r="AL205" s="89"/>
      <c r="AM205" s="89"/>
      <c r="AN205" s="89"/>
      <c r="AO205" s="89"/>
      <c r="AP205" s="89"/>
      <c r="AQ205" s="52"/>
      <c r="AR205" s="89"/>
      <c r="AS205" s="89"/>
      <c r="AT205" s="89"/>
      <c r="AU205" s="89"/>
      <c r="AV205" s="89"/>
    </row>
    <row r="206" spans="31:48" x14ac:dyDescent="0.25">
      <c r="AE206" s="88"/>
      <c r="AF206" s="89"/>
      <c r="AG206" s="89"/>
      <c r="AH206" s="89"/>
      <c r="AI206" s="89"/>
      <c r="AJ206" s="89"/>
      <c r="AK206" s="52"/>
      <c r="AL206" s="89"/>
      <c r="AM206" s="89"/>
      <c r="AN206" s="89"/>
      <c r="AO206" s="89"/>
      <c r="AP206" s="89"/>
      <c r="AQ206" s="52"/>
      <c r="AR206" s="89"/>
      <c r="AS206" s="89"/>
      <c r="AT206" s="89"/>
      <c r="AU206" s="89"/>
      <c r="AV206" s="89"/>
    </row>
    <row r="207" spans="31:48" x14ac:dyDescent="0.25">
      <c r="AE207" s="88"/>
      <c r="AF207" s="89"/>
      <c r="AG207" s="89"/>
      <c r="AH207" s="89"/>
      <c r="AI207" s="89"/>
      <c r="AJ207" s="89"/>
      <c r="AK207" s="52"/>
      <c r="AL207" s="89"/>
      <c r="AM207" s="89"/>
      <c r="AN207" s="89"/>
      <c r="AO207" s="89"/>
      <c r="AP207" s="89"/>
      <c r="AQ207" s="52"/>
      <c r="AR207" s="89"/>
      <c r="AS207" s="89"/>
      <c r="AT207" s="89"/>
      <c r="AU207" s="89"/>
      <c r="AV207" s="89"/>
    </row>
    <row r="208" spans="31:48" x14ac:dyDescent="0.25">
      <c r="AE208" s="88"/>
      <c r="AF208" s="89"/>
      <c r="AG208" s="89"/>
      <c r="AH208" s="89"/>
      <c r="AI208" s="89"/>
      <c r="AJ208" s="89"/>
      <c r="AK208" s="52"/>
      <c r="AL208" s="89"/>
      <c r="AM208" s="89"/>
      <c r="AN208" s="89"/>
      <c r="AO208" s="89"/>
      <c r="AP208" s="89"/>
      <c r="AQ208" s="52"/>
      <c r="AR208" s="89"/>
      <c r="AS208" s="89"/>
      <c r="AT208" s="89"/>
      <c r="AU208" s="89"/>
      <c r="AV208" s="89"/>
    </row>
    <row r="209" spans="31:48" x14ac:dyDescent="0.25">
      <c r="AE209" s="88"/>
      <c r="AF209" s="89"/>
      <c r="AG209" s="89"/>
      <c r="AH209" s="89"/>
      <c r="AI209" s="89"/>
      <c r="AJ209" s="89"/>
      <c r="AK209" s="52"/>
      <c r="AL209" s="89"/>
      <c r="AM209" s="89"/>
      <c r="AN209" s="89"/>
      <c r="AO209" s="89"/>
      <c r="AP209" s="89"/>
      <c r="AQ209" s="52"/>
      <c r="AR209" s="89"/>
      <c r="AS209" s="89"/>
      <c r="AT209" s="89"/>
      <c r="AU209" s="89"/>
      <c r="AV209" s="89"/>
    </row>
    <row r="210" spans="31:48" x14ac:dyDescent="0.25">
      <c r="AE210" s="88"/>
      <c r="AF210" s="89"/>
      <c r="AG210" s="89"/>
      <c r="AH210" s="89"/>
      <c r="AI210" s="89"/>
      <c r="AJ210" s="89"/>
      <c r="AK210" s="52"/>
      <c r="AL210" s="89"/>
      <c r="AM210" s="89"/>
      <c r="AN210" s="89"/>
      <c r="AO210" s="89"/>
      <c r="AP210" s="89"/>
      <c r="AQ210" s="52"/>
      <c r="AR210" s="89"/>
      <c r="AS210" s="89"/>
      <c r="AT210" s="89"/>
      <c r="AU210" s="89"/>
      <c r="AV210" s="89"/>
    </row>
    <row r="211" spans="31:48" x14ac:dyDescent="0.25">
      <c r="AE211" s="88"/>
      <c r="AF211" s="89"/>
      <c r="AG211" s="89"/>
      <c r="AH211" s="89"/>
      <c r="AI211" s="89"/>
      <c r="AJ211" s="89"/>
      <c r="AK211" s="52"/>
      <c r="AL211" s="89"/>
      <c r="AM211" s="89"/>
      <c r="AN211" s="89"/>
      <c r="AO211" s="89"/>
      <c r="AP211" s="89"/>
      <c r="AQ211" s="52"/>
      <c r="AR211" s="89"/>
      <c r="AS211" s="89"/>
      <c r="AT211" s="89"/>
      <c r="AU211" s="89"/>
      <c r="AV211" s="89"/>
    </row>
    <row r="212" spans="31:48" x14ac:dyDescent="0.25">
      <c r="AE212" s="88"/>
      <c r="AF212" s="89"/>
      <c r="AG212" s="89"/>
      <c r="AH212" s="89"/>
      <c r="AI212" s="89"/>
      <c r="AJ212" s="89"/>
      <c r="AK212" s="52"/>
      <c r="AL212" s="89"/>
      <c r="AM212" s="89"/>
      <c r="AN212" s="89"/>
      <c r="AO212" s="89"/>
      <c r="AP212" s="89"/>
      <c r="AQ212" s="52"/>
      <c r="AR212" s="89"/>
      <c r="AS212" s="89"/>
      <c r="AT212" s="89"/>
      <c r="AU212" s="89"/>
      <c r="AV212" s="89"/>
    </row>
    <row r="213" spans="31:48" x14ac:dyDescent="0.25">
      <c r="AE213" s="88"/>
      <c r="AF213" s="89"/>
      <c r="AG213" s="89"/>
      <c r="AH213" s="89"/>
      <c r="AI213" s="89"/>
      <c r="AJ213" s="89"/>
      <c r="AK213" s="52"/>
      <c r="AL213" s="89"/>
      <c r="AM213" s="89"/>
      <c r="AN213" s="89"/>
      <c r="AO213" s="89"/>
      <c r="AP213" s="89"/>
      <c r="AQ213" s="52"/>
      <c r="AR213" s="89"/>
      <c r="AS213" s="89"/>
      <c r="AT213" s="89"/>
      <c r="AU213" s="89"/>
      <c r="AV213" s="89"/>
    </row>
    <row r="214" spans="31:48" x14ac:dyDescent="0.25">
      <c r="AE214" s="88"/>
      <c r="AF214" s="89"/>
      <c r="AG214" s="89"/>
      <c r="AH214" s="89"/>
      <c r="AI214" s="89"/>
      <c r="AJ214" s="89"/>
      <c r="AK214" s="52"/>
      <c r="AL214" s="89"/>
      <c r="AM214" s="89"/>
      <c r="AN214" s="89"/>
      <c r="AO214" s="89"/>
      <c r="AP214" s="89"/>
      <c r="AQ214" s="52"/>
      <c r="AR214" s="89"/>
      <c r="AS214" s="89"/>
      <c r="AT214" s="89"/>
      <c r="AU214" s="89"/>
      <c r="AV214" s="89"/>
    </row>
    <row r="215" spans="31:48" x14ac:dyDescent="0.25">
      <c r="AE215" s="88"/>
      <c r="AF215" s="89"/>
      <c r="AG215" s="89"/>
      <c r="AH215" s="89"/>
      <c r="AI215" s="89"/>
      <c r="AJ215" s="89"/>
      <c r="AK215" s="52"/>
      <c r="AL215" s="89"/>
      <c r="AM215" s="89"/>
      <c r="AN215" s="89"/>
      <c r="AO215" s="89"/>
      <c r="AP215" s="89"/>
      <c r="AQ215" s="52"/>
      <c r="AR215" s="89"/>
      <c r="AS215" s="89"/>
      <c r="AT215" s="89"/>
      <c r="AU215" s="89"/>
      <c r="AV215" s="89"/>
    </row>
    <row r="216" spans="31:48" x14ac:dyDescent="0.25">
      <c r="AE216" s="88"/>
      <c r="AF216" s="89"/>
      <c r="AG216" s="89"/>
      <c r="AH216" s="89"/>
      <c r="AI216" s="89"/>
      <c r="AJ216" s="89"/>
      <c r="AK216" s="52"/>
      <c r="AL216" s="89"/>
      <c r="AM216" s="89"/>
      <c r="AN216" s="89"/>
      <c r="AO216" s="89"/>
      <c r="AP216" s="89"/>
      <c r="AQ216" s="52"/>
      <c r="AR216" s="89"/>
      <c r="AS216" s="89"/>
      <c r="AT216" s="89"/>
      <c r="AU216" s="89"/>
      <c r="AV216" s="89"/>
    </row>
    <row r="217" spans="31:48" x14ac:dyDescent="0.25">
      <c r="AE217" s="88"/>
      <c r="AF217" s="89"/>
      <c r="AG217" s="89"/>
      <c r="AH217" s="89"/>
      <c r="AI217" s="89"/>
      <c r="AJ217" s="89"/>
      <c r="AK217" s="52"/>
      <c r="AL217" s="89"/>
      <c r="AM217" s="89"/>
      <c r="AN217" s="89"/>
      <c r="AO217" s="89"/>
      <c r="AP217" s="89"/>
      <c r="AQ217" s="52"/>
      <c r="AR217" s="89"/>
      <c r="AS217" s="89"/>
      <c r="AT217" s="89"/>
      <c r="AU217" s="89"/>
      <c r="AV217" s="89"/>
    </row>
    <row r="218" spans="31:48" x14ac:dyDescent="0.25">
      <c r="AE218" s="88"/>
      <c r="AF218" s="89"/>
      <c r="AG218" s="89"/>
      <c r="AH218" s="89"/>
      <c r="AI218" s="89"/>
      <c r="AJ218" s="89"/>
      <c r="AK218" s="52"/>
      <c r="AL218" s="89"/>
      <c r="AM218" s="89"/>
      <c r="AN218" s="89"/>
      <c r="AO218" s="89"/>
      <c r="AP218" s="89"/>
      <c r="AQ218" s="52"/>
      <c r="AR218" s="89"/>
      <c r="AS218" s="89"/>
      <c r="AT218" s="89"/>
      <c r="AU218" s="89"/>
      <c r="AV218" s="89"/>
    </row>
    <row r="219" spans="31:48" x14ac:dyDescent="0.25">
      <c r="AE219" s="88"/>
      <c r="AF219" s="89"/>
      <c r="AG219" s="89"/>
      <c r="AH219" s="89"/>
      <c r="AI219" s="89"/>
      <c r="AJ219" s="89"/>
      <c r="AK219" s="52"/>
      <c r="AL219" s="89"/>
      <c r="AM219" s="89"/>
      <c r="AN219" s="89"/>
      <c r="AO219" s="89"/>
      <c r="AP219" s="89"/>
      <c r="AQ219" s="52"/>
      <c r="AR219" s="89"/>
      <c r="AS219" s="89"/>
      <c r="AT219" s="89"/>
      <c r="AU219" s="89"/>
      <c r="AV219" s="89"/>
    </row>
    <row r="220" spans="31:48" x14ac:dyDescent="0.25">
      <c r="AE220" s="88"/>
      <c r="AF220" s="89"/>
      <c r="AG220" s="89"/>
      <c r="AH220" s="89"/>
      <c r="AI220" s="89"/>
      <c r="AJ220" s="89"/>
      <c r="AK220" s="52"/>
      <c r="AL220" s="89"/>
      <c r="AM220" s="89"/>
      <c r="AN220" s="89"/>
      <c r="AO220" s="89"/>
      <c r="AP220" s="89"/>
      <c r="AQ220" s="52"/>
      <c r="AR220" s="89"/>
      <c r="AS220" s="89"/>
      <c r="AT220" s="89"/>
      <c r="AU220" s="89"/>
      <c r="AV220" s="89"/>
    </row>
    <row r="221" spans="31:48" x14ac:dyDescent="0.25">
      <c r="AE221" s="88"/>
      <c r="AF221" s="89"/>
      <c r="AG221" s="89"/>
      <c r="AH221" s="89"/>
      <c r="AI221" s="89"/>
      <c r="AJ221" s="89"/>
      <c r="AK221" s="52"/>
      <c r="AL221" s="89"/>
      <c r="AM221" s="89"/>
      <c r="AN221" s="89"/>
      <c r="AO221" s="89"/>
      <c r="AP221" s="89"/>
      <c r="AQ221" s="52"/>
      <c r="AR221" s="89"/>
      <c r="AS221" s="89"/>
      <c r="AT221" s="89"/>
      <c r="AU221" s="89"/>
      <c r="AV221" s="89"/>
    </row>
    <row r="222" spans="31:48" x14ac:dyDescent="0.25">
      <c r="AE222" s="88"/>
      <c r="AF222" s="89"/>
      <c r="AG222" s="89"/>
      <c r="AH222" s="89"/>
      <c r="AI222" s="89"/>
      <c r="AJ222" s="89"/>
      <c r="AK222" s="52"/>
      <c r="AL222" s="89"/>
      <c r="AM222" s="89"/>
      <c r="AN222" s="89"/>
      <c r="AO222" s="89"/>
      <c r="AP222" s="89"/>
      <c r="AQ222" s="52"/>
      <c r="AR222" s="89"/>
      <c r="AS222" s="89"/>
      <c r="AT222" s="89"/>
      <c r="AU222" s="89"/>
      <c r="AV222" s="89"/>
    </row>
    <row r="223" spans="31:48" x14ac:dyDescent="0.25">
      <c r="AE223" s="88"/>
      <c r="AF223" s="89"/>
      <c r="AG223" s="89"/>
      <c r="AH223" s="89"/>
      <c r="AI223" s="89"/>
      <c r="AJ223" s="89"/>
      <c r="AK223" s="52"/>
      <c r="AL223" s="89"/>
      <c r="AM223" s="89"/>
      <c r="AN223" s="89"/>
      <c r="AO223" s="89"/>
      <c r="AP223" s="89"/>
      <c r="AQ223" s="52"/>
      <c r="AR223" s="89"/>
      <c r="AS223" s="89"/>
      <c r="AT223" s="89"/>
      <c r="AU223" s="89"/>
      <c r="AV223" s="89"/>
    </row>
    <row r="224" spans="31:48" x14ac:dyDescent="0.25">
      <c r="AE224" s="88"/>
      <c r="AF224" s="89"/>
      <c r="AG224" s="89"/>
      <c r="AH224" s="89"/>
      <c r="AI224" s="89"/>
      <c r="AJ224" s="89"/>
      <c r="AK224" s="52"/>
      <c r="AL224" s="89"/>
      <c r="AM224" s="89"/>
      <c r="AN224" s="89"/>
      <c r="AO224" s="89"/>
      <c r="AP224" s="89"/>
      <c r="AQ224" s="52"/>
      <c r="AR224" s="89"/>
      <c r="AS224" s="89"/>
      <c r="AT224" s="89"/>
      <c r="AU224" s="89"/>
      <c r="AV224" s="89"/>
    </row>
    <row r="225" spans="31:48" x14ac:dyDescent="0.25">
      <c r="AE225" s="88"/>
      <c r="AF225" s="89"/>
      <c r="AG225" s="89"/>
      <c r="AH225" s="89"/>
      <c r="AI225" s="89"/>
      <c r="AJ225" s="89"/>
      <c r="AK225" s="52"/>
      <c r="AL225" s="89"/>
      <c r="AM225" s="89"/>
      <c r="AN225" s="89"/>
      <c r="AO225" s="89"/>
      <c r="AP225" s="89"/>
      <c r="AQ225" s="52"/>
      <c r="AR225" s="89"/>
      <c r="AS225" s="89"/>
      <c r="AT225" s="89"/>
      <c r="AU225" s="89"/>
      <c r="AV225" s="89"/>
    </row>
    <row r="226" spans="31:48" x14ac:dyDescent="0.25">
      <c r="AE226" s="88"/>
      <c r="AF226" s="89"/>
      <c r="AG226" s="89"/>
      <c r="AH226" s="89"/>
      <c r="AI226" s="89"/>
      <c r="AJ226" s="89"/>
      <c r="AK226" s="52"/>
      <c r="AL226" s="89"/>
      <c r="AM226" s="89"/>
      <c r="AN226" s="89"/>
      <c r="AO226" s="89"/>
      <c r="AP226" s="89"/>
      <c r="AQ226" s="52"/>
      <c r="AR226" s="89"/>
      <c r="AS226" s="89"/>
      <c r="AT226" s="89"/>
      <c r="AU226" s="89"/>
      <c r="AV226" s="89"/>
    </row>
    <row r="227" spans="31:48" x14ac:dyDescent="0.25">
      <c r="AE227" s="88"/>
      <c r="AF227" s="89"/>
      <c r="AG227" s="89"/>
      <c r="AH227" s="89"/>
      <c r="AI227" s="89"/>
      <c r="AJ227" s="89"/>
      <c r="AK227" s="52"/>
      <c r="AL227" s="89"/>
      <c r="AM227" s="89"/>
      <c r="AN227" s="89"/>
      <c r="AO227" s="89"/>
      <c r="AP227" s="89"/>
      <c r="AQ227" s="52"/>
      <c r="AR227" s="89"/>
      <c r="AS227" s="89"/>
      <c r="AT227" s="89"/>
      <c r="AU227" s="89"/>
      <c r="AV227" s="89"/>
    </row>
    <row r="228" spans="31:48" x14ac:dyDescent="0.25">
      <c r="AE228" s="88"/>
      <c r="AF228" s="89"/>
      <c r="AG228" s="89"/>
      <c r="AH228" s="89"/>
      <c r="AI228" s="89"/>
      <c r="AJ228" s="89"/>
      <c r="AK228" s="52"/>
      <c r="AL228" s="89"/>
      <c r="AM228" s="89"/>
      <c r="AN228" s="89"/>
      <c r="AO228" s="89"/>
      <c r="AP228" s="89"/>
      <c r="AQ228" s="52"/>
      <c r="AR228" s="89"/>
      <c r="AS228" s="89"/>
      <c r="AT228" s="89"/>
      <c r="AU228" s="89"/>
      <c r="AV228" s="89"/>
    </row>
  </sheetData>
  <mergeCells count="147">
    <mergeCell ref="B3:D3"/>
    <mergeCell ref="B121:D121"/>
    <mergeCell ref="B122:D122"/>
    <mergeCell ref="B71:D71"/>
    <mergeCell ref="B131:D131"/>
    <mergeCell ref="B18:D18"/>
    <mergeCell ref="B58:D58"/>
    <mergeCell ref="B52:D52"/>
    <mergeCell ref="B86:D86"/>
    <mergeCell ref="B117:D117"/>
    <mergeCell ref="B67:D67"/>
    <mergeCell ref="B61:D61"/>
    <mergeCell ref="B101:D101"/>
    <mergeCell ref="B119:D119"/>
    <mergeCell ref="B129:D129"/>
    <mergeCell ref="B16:D16"/>
    <mergeCell ref="B81:D81"/>
    <mergeCell ref="B90:D90"/>
    <mergeCell ref="B68:D68"/>
    <mergeCell ref="B116:D116"/>
    <mergeCell ref="B29:D29"/>
    <mergeCell ref="B19:D19"/>
    <mergeCell ref="B78:D78"/>
    <mergeCell ref="B87:D87"/>
    <mergeCell ref="B149:D149"/>
    <mergeCell ref="B148:D148"/>
    <mergeCell ref="B147:D147"/>
    <mergeCell ref="B146:D146"/>
    <mergeCell ref="B79:D79"/>
    <mergeCell ref="B32:D32"/>
    <mergeCell ref="B26:D26"/>
    <mergeCell ref="B22:D22"/>
    <mergeCell ref="B115:D115"/>
    <mergeCell ref="B143:D143"/>
    <mergeCell ref="B137:D137"/>
    <mergeCell ref="B124:D124"/>
    <mergeCell ref="B69:D69"/>
    <mergeCell ref="B38:D38"/>
    <mergeCell ref="B103:D103"/>
    <mergeCell ref="B23:D23"/>
    <mergeCell ref="B145:D145"/>
    <mergeCell ref="B41:D41"/>
    <mergeCell ref="B123:D123"/>
    <mergeCell ref="B35:D35"/>
    <mergeCell ref="B50:D50"/>
    <mergeCell ref="B142:D142"/>
    <mergeCell ref="B80:D80"/>
    <mergeCell ref="B94:D94"/>
    <mergeCell ref="B150:D150"/>
    <mergeCell ref="B31:D31"/>
    <mergeCell ref="B46:D46"/>
    <mergeCell ref="B102:D102"/>
    <mergeCell ref="B25:D25"/>
    <mergeCell ref="B66:D66"/>
    <mergeCell ref="B42:D42"/>
    <mergeCell ref="B60:D60"/>
    <mergeCell ref="B57:D57"/>
    <mergeCell ref="B92:D92"/>
    <mergeCell ref="B30:D30"/>
    <mergeCell ref="B82:D82"/>
    <mergeCell ref="B85:D85"/>
    <mergeCell ref="B144:D144"/>
    <mergeCell ref="B125:D125"/>
    <mergeCell ref="B134:D134"/>
    <mergeCell ref="B96:D96"/>
    <mergeCell ref="B105:D105"/>
    <mergeCell ref="B111:D111"/>
    <mergeCell ref="B120:D120"/>
    <mergeCell ref="B98:D98"/>
    <mergeCell ref="B107:D107"/>
    <mergeCell ref="B39:D39"/>
    <mergeCell ref="B48:D48"/>
    <mergeCell ref="B4:D4"/>
    <mergeCell ref="B43:D43"/>
    <mergeCell ref="B8:D8"/>
    <mergeCell ref="B17:D17"/>
    <mergeCell ref="B7:D7"/>
    <mergeCell ref="B74:D74"/>
    <mergeCell ref="B49:D49"/>
    <mergeCell ref="B65:D65"/>
    <mergeCell ref="B77:D77"/>
    <mergeCell ref="B5:D5"/>
    <mergeCell ref="B36:D36"/>
    <mergeCell ref="B76:D76"/>
    <mergeCell ref="B45:D45"/>
    <mergeCell ref="B51:D51"/>
    <mergeCell ref="B63:D63"/>
    <mergeCell ref="B54:D54"/>
    <mergeCell ref="B72:D72"/>
    <mergeCell ref="B56:D56"/>
    <mergeCell ref="B70:D70"/>
    <mergeCell ref="B73:D73"/>
    <mergeCell ref="B47:D47"/>
    <mergeCell ref="B53:D53"/>
    <mergeCell ref="B75:D75"/>
    <mergeCell ref="B59:D59"/>
    <mergeCell ref="B141:D141"/>
    <mergeCell ref="B93:D93"/>
    <mergeCell ref="B132:D132"/>
    <mergeCell ref="B112:D112"/>
    <mergeCell ref="B118:D118"/>
    <mergeCell ref="B127:D127"/>
    <mergeCell ref="B136:D136"/>
    <mergeCell ref="B135:D135"/>
    <mergeCell ref="B113:D113"/>
    <mergeCell ref="B106:D106"/>
    <mergeCell ref="B140:D140"/>
    <mergeCell ref="B110:D110"/>
    <mergeCell ref="B126:D126"/>
    <mergeCell ref="B114:D114"/>
    <mergeCell ref="U7:W7"/>
    <mergeCell ref="B34:D34"/>
    <mergeCell ref="B37:D37"/>
    <mergeCell ref="B108:D108"/>
    <mergeCell ref="B84:D84"/>
    <mergeCell ref="Q7:S7"/>
    <mergeCell ref="M7:O7"/>
    <mergeCell ref="B15:D15"/>
    <mergeCell ref="B55:D55"/>
    <mergeCell ref="B24:D24"/>
    <mergeCell ref="B64:D64"/>
    <mergeCell ref="B95:D95"/>
    <mergeCell ref="B33:D33"/>
    <mergeCell ref="I7:K7"/>
    <mergeCell ref="B83:D83"/>
    <mergeCell ref="B89:D89"/>
    <mergeCell ref="B104:D104"/>
    <mergeCell ref="B88:D88"/>
    <mergeCell ref="B97:D97"/>
    <mergeCell ref="B99:D99"/>
    <mergeCell ref="E7:G7"/>
    <mergeCell ref="B20:D20"/>
    <mergeCell ref="B44:D44"/>
    <mergeCell ref="B40:D40"/>
    <mergeCell ref="B13:D13"/>
    <mergeCell ref="B12:D12"/>
    <mergeCell ref="B14:D14"/>
    <mergeCell ref="B62:D62"/>
    <mergeCell ref="B139:D139"/>
    <mergeCell ref="B138:D138"/>
    <mergeCell ref="B133:D133"/>
    <mergeCell ref="B21:D21"/>
    <mergeCell ref="B91:D91"/>
    <mergeCell ref="B128:D128"/>
    <mergeCell ref="B130:D130"/>
    <mergeCell ref="B100:D100"/>
    <mergeCell ref="B109:D109"/>
  </mergeCells>
  <conditionalFormatting sqref="B44:W150">
    <cfRule type="expression" dxfId="1" priority="1">
      <formula>NOT(ISBLANK($B44))</formula>
    </cfRule>
  </conditionalFormatting>
  <dataValidations count="1">
    <dataValidation type="list" showInputMessage="1" showErrorMessage="1" sqref="B5" xr:uid="{00000000-0002-0000-0700-000000000000}">
      <formula1>"As reported,EUR,GBP,USD"</formula1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MN363"/>
  <sheetViews>
    <sheetView zoomScaleNormal="100" workbookViewId="0">
      <pane xSplit="7" ySplit="6" topLeftCell="M325" activePane="bottomRight" state="frozen"/>
      <selection pane="topRight" activeCell="H1" sqref="H1"/>
      <selection pane="bottomLeft" activeCell="A40" sqref="A40"/>
      <selection pane="bottomRight" activeCell="S338" sqref="S338"/>
    </sheetView>
  </sheetViews>
  <sheetFormatPr baseColWidth="10" defaultColWidth="8.85546875" defaultRowHeight="15" x14ac:dyDescent="0.25"/>
  <cols>
    <col min="1" max="1" width="14.42578125" style="4" customWidth="1"/>
    <col min="2" max="2" width="3.140625" style="4" customWidth="1"/>
    <col min="3" max="3" width="5.140625" style="4" customWidth="1"/>
    <col min="4" max="4" width="22.28515625" style="4" customWidth="1"/>
    <col min="5" max="5" width="4.7109375" style="4" customWidth="1"/>
    <col min="6" max="6" width="8.85546875" style="4" customWidth="1"/>
    <col min="7" max="7" width="21.140625" style="4" customWidth="1"/>
    <col min="8" max="17" width="10.7109375" style="5" customWidth="1"/>
    <col min="18" max="18" width="8.85546875" style="5" customWidth="1"/>
    <col min="19" max="19" width="20.42578125" style="7" customWidth="1"/>
    <col min="20" max="20" width="9.42578125" style="7" customWidth="1"/>
    <col min="21" max="21" width="8.85546875" style="7" customWidth="1"/>
    <col min="22" max="1028" width="8.85546875" style="6" customWidth="1"/>
  </cols>
  <sheetData>
    <row r="1" spans="1:21" s="14" customFormat="1" ht="33.75" customHeight="1" x14ac:dyDescent="0.2">
      <c r="A1" s="8" t="s">
        <v>75</v>
      </c>
      <c r="B1" s="13"/>
      <c r="C1" s="13"/>
      <c r="D1" s="13"/>
      <c r="E1" s="13"/>
      <c r="F1" s="13"/>
      <c r="G1" s="13"/>
      <c r="S1" s="15"/>
      <c r="T1" s="15"/>
      <c r="U1" s="15"/>
    </row>
    <row r="2" spans="1:21" s="14" customFormat="1" ht="23.25" customHeight="1" x14ac:dyDescent="0.2">
      <c r="A2" s="9" t="s">
        <v>18</v>
      </c>
      <c r="B2" s="1" t="s">
        <v>76</v>
      </c>
      <c r="C2" s="13"/>
      <c r="D2" s="13"/>
      <c r="E2" s="13"/>
      <c r="F2" s="13"/>
      <c r="G2" s="13"/>
      <c r="S2" s="15"/>
      <c r="T2" s="15"/>
      <c r="U2" s="15"/>
    </row>
    <row r="3" spans="1:21" s="14" customFormat="1" ht="12.75" customHeight="1" x14ac:dyDescent="0.2">
      <c r="A3" s="10" t="s">
        <v>19</v>
      </c>
      <c r="B3" s="11" t="s">
        <v>77</v>
      </c>
      <c r="C3" s="13"/>
      <c r="D3" s="13"/>
      <c r="E3" s="13"/>
      <c r="F3" s="13"/>
      <c r="G3" s="13"/>
      <c r="S3" s="15"/>
      <c r="T3" s="15"/>
      <c r="U3" s="15"/>
    </row>
    <row r="4" spans="1:21" x14ac:dyDescent="0.25">
      <c r="A4" s="9" t="s">
        <v>20</v>
      </c>
      <c r="B4" s="12" t="str">
        <f>Input_Quarters!Q6</f>
        <v>2024-03-31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1" x14ac:dyDescent="0.25">
      <c r="A5" s="9"/>
      <c r="B5" s="12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1" s="6" customFormat="1" x14ac:dyDescent="0.25">
      <c r="B6" s="159" t="s">
        <v>78</v>
      </c>
      <c r="C6" s="160"/>
      <c r="D6" s="160"/>
      <c r="E6" s="160"/>
      <c r="F6" s="160"/>
      <c r="G6" s="161"/>
      <c r="H6" s="16">
        <v>2015</v>
      </c>
      <c r="I6" s="16">
        <v>2016</v>
      </c>
      <c r="J6" s="16">
        <v>2017</v>
      </c>
      <c r="K6" s="16">
        <v>2018</v>
      </c>
      <c r="L6" s="16">
        <v>2019</v>
      </c>
      <c r="M6" s="16">
        <v>2020</v>
      </c>
      <c r="N6" s="16">
        <v>2021</v>
      </c>
      <c r="O6" s="16">
        <v>2022</v>
      </c>
      <c r="P6" s="16">
        <v>2023</v>
      </c>
      <c r="Q6" s="16">
        <v>2024</v>
      </c>
      <c r="R6" s="21"/>
      <c r="S6" s="22" t="s">
        <v>79</v>
      </c>
      <c r="T6" s="22" t="s">
        <v>80</v>
      </c>
      <c r="U6" s="22" t="s">
        <v>81</v>
      </c>
    </row>
    <row r="7" spans="1:21" s="6" customFormat="1" x14ac:dyDescent="0.25">
      <c r="B7" s="158" t="s">
        <v>23</v>
      </c>
      <c r="C7" s="139"/>
      <c r="D7" s="139"/>
      <c r="E7" s="139"/>
      <c r="F7" s="139"/>
      <c r="G7" s="140"/>
      <c r="H7" s="27" t="s">
        <v>82</v>
      </c>
      <c r="I7" s="27" t="s">
        <v>83</v>
      </c>
      <c r="J7" s="27" t="s">
        <v>84</v>
      </c>
      <c r="K7" s="27" t="s">
        <v>85</v>
      </c>
      <c r="L7" s="17" t="s">
        <v>24</v>
      </c>
      <c r="M7" s="17" t="s">
        <v>25</v>
      </c>
      <c r="N7" s="17" t="s">
        <v>26</v>
      </c>
      <c r="O7" s="17" t="s">
        <v>27</v>
      </c>
      <c r="P7" s="17" t="s">
        <v>28</v>
      </c>
      <c r="Q7" s="17" t="s">
        <v>86</v>
      </c>
      <c r="R7" s="21"/>
      <c r="S7" s="22" t="s">
        <v>87</v>
      </c>
      <c r="T7" s="22"/>
      <c r="U7" s="22"/>
    </row>
    <row r="8" spans="1:21" s="6" customFormat="1" ht="12.75" customHeight="1" x14ac:dyDescent="0.25">
      <c r="B8" s="158" t="s">
        <v>88</v>
      </c>
      <c r="C8" s="139"/>
      <c r="D8" s="139"/>
      <c r="E8" s="139"/>
      <c r="F8" s="139"/>
      <c r="G8" s="140"/>
      <c r="H8" s="18" t="s">
        <v>89</v>
      </c>
      <c r="I8" s="18" t="s">
        <v>89</v>
      </c>
      <c r="J8" s="18" t="s">
        <v>89</v>
      </c>
      <c r="K8" s="18" t="s">
        <v>89</v>
      </c>
      <c r="L8" s="18" t="s">
        <v>89</v>
      </c>
      <c r="M8" s="18" t="s">
        <v>89</v>
      </c>
      <c r="N8" s="18" t="s">
        <v>89</v>
      </c>
      <c r="O8" s="18" t="s">
        <v>89</v>
      </c>
      <c r="P8" s="18" t="s">
        <v>89</v>
      </c>
      <c r="Q8" s="18" t="s">
        <v>89</v>
      </c>
      <c r="R8" s="21"/>
      <c r="S8" s="22" t="s">
        <v>90</v>
      </c>
      <c r="T8" s="22"/>
      <c r="U8" s="22"/>
    </row>
    <row r="9" spans="1:21" s="6" customFormat="1" ht="12.75" customHeight="1" x14ac:dyDescent="0.2">
      <c r="B9" s="2" t="s">
        <v>91</v>
      </c>
      <c r="C9" s="23"/>
      <c r="D9" s="23"/>
      <c r="E9" s="23"/>
      <c r="F9" s="23"/>
      <c r="G9" s="24"/>
      <c r="H9" s="18" t="s">
        <v>92</v>
      </c>
      <c r="I9" s="18" t="s">
        <v>92</v>
      </c>
      <c r="J9" s="18" t="s">
        <v>92</v>
      </c>
      <c r="K9" s="18" t="s">
        <v>92</v>
      </c>
      <c r="L9" s="18" t="s">
        <v>92</v>
      </c>
      <c r="M9" s="18" t="s">
        <v>92</v>
      </c>
      <c r="N9" s="18" t="s">
        <v>92</v>
      </c>
      <c r="O9" s="18" t="s">
        <v>92</v>
      </c>
      <c r="P9" s="18" t="s">
        <v>92</v>
      </c>
      <c r="Q9" s="18" t="s">
        <v>92</v>
      </c>
      <c r="R9" s="21"/>
      <c r="S9" s="21"/>
      <c r="T9" s="21"/>
      <c r="U9" s="21"/>
    </row>
    <row r="10" spans="1:21" s="6" customFormat="1" x14ac:dyDescent="0.2">
      <c r="B10" s="12"/>
      <c r="C10" s="4"/>
      <c r="D10" s="4"/>
      <c r="E10" s="4"/>
      <c r="F10" s="4"/>
      <c r="G10" s="4"/>
      <c r="H10" s="25"/>
      <c r="I10" s="25"/>
      <c r="J10" s="25"/>
      <c r="K10" s="25"/>
      <c r="L10" s="25"/>
      <c r="M10" s="25"/>
      <c r="N10" s="25"/>
      <c r="O10" s="25"/>
      <c r="P10" s="25"/>
      <c r="Q10" s="25"/>
      <c r="S10" s="7"/>
      <c r="T10" s="7"/>
      <c r="U10" s="7"/>
    </row>
    <row r="11" spans="1:21" x14ac:dyDescent="0.25">
      <c r="A11" s="49" t="s">
        <v>93</v>
      </c>
      <c r="B11" s="38"/>
      <c r="C11" s="38"/>
      <c r="D11" s="38"/>
      <c r="E11" s="38"/>
      <c r="F11" s="38"/>
      <c r="G11" s="38"/>
      <c r="H11" s="38"/>
      <c r="I11" s="38"/>
      <c r="J11" s="38"/>
      <c r="K11" s="43"/>
      <c r="L11" s="44"/>
      <c r="M11" s="44"/>
      <c r="N11" s="44"/>
      <c r="O11" s="44"/>
      <c r="P11" s="44"/>
      <c r="Q11" s="44"/>
      <c r="R11" s="44"/>
      <c r="S11" s="45"/>
      <c r="T11" s="45"/>
      <c r="U11" s="45"/>
    </row>
    <row r="12" spans="1:21" x14ac:dyDescent="0.25">
      <c r="A12" s="38"/>
      <c r="B12" s="30" t="s">
        <v>94</v>
      </c>
      <c r="C12" s="30"/>
      <c r="D12" s="30"/>
      <c r="E12" s="30"/>
      <c r="F12" s="30"/>
      <c r="G12" s="30"/>
      <c r="H12" s="30">
        <v>7168.924</v>
      </c>
      <c r="I12" s="55">
        <v>7385.2610000000004</v>
      </c>
      <c r="J12" s="55">
        <v>8691.8829999999998</v>
      </c>
      <c r="K12" s="55">
        <v>9114.7119999999995</v>
      </c>
      <c r="L12" s="55">
        <v>9748.7219999999998</v>
      </c>
      <c r="M12" s="55">
        <v>12113.526</v>
      </c>
      <c r="N12" s="55">
        <v>12417.856</v>
      </c>
      <c r="O12" s="55">
        <v>17359.145</v>
      </c>
      <c r="P12" s="55">
        <v>18823.785</v>
      </c>
      <c r="Q12" s="55">
        <v>20369.199000000001</v>
      </c>
      <c r="R12" s="46"/>
      <c r="S12" s="32" t="s">
        <v>94</v>
      </c>
      <c r="T12" s="32">
        <v>23220</v>
      </c>
      <c r="U12" s="32"/>
    </row>
    <row r="13" spans="1:21" x14ac:dyDescent="0.25">
      <c r="A13" s="38"/>
      <c r="B13" s="30"/>
      <c r="C13" s="30" t="s">
        <v>95</v>
      </c>
      <c r="D13" s="30"/>
      <c r="E13" s="30"/>
      <c r="F13" s="30"/>
      <c r="G13" s="30"/>
      <c r="H13" s="30">
        <v>5419.3249999999998</v>
      </c>
      <c r="I13" s="55">
        <v>5763.0159999999996</v>
      </c>
      <c r="J13" s="55">
        <v>6209.8329999999996</v>
      </c>
      <c r="K13" s="55">
        <v>6426.8540000000003</v>
      </c>
      <c r="L13" s="55">
        <v>6496.0219999999999</v>
      </c>
      <c r="M13" s="55">
        <v>8627.3760000000002</v>
      </c>
      <c r="N13" s="55">
        <v>9212.2479999999996</v>
      </c>
      <c r="O13" s="55">
        <v>11805.602999999999</v>
      </c>
      <c r="P13" s="55">
        <v>13136.31</v>
      </c>
      <c r="Q13" s="55">
        <v>14140.041999999999</v>
      </c>
      <c r="R13" s="46"/>
      <c r="S13" s="32" t="s">
        <v>95</v>
      </c>
      <c r="T13" s="32">
        <v>23226</v>
      </c>
      <c r="U13" s="32"/>
    </row>
    <row r="14" spans="1:21" x14ac:dyDescent="0.25">
      <c r="A14" s="38"/>
      <c r="B14" s="30"/>
      <c r="C14" s="30"/>
      <c r="D14" s="30" t="s">
        <v>96</v>
      </c>
      <c r="E14" s="30"/>
      <c r="F14" s="30"/>
      <c r="G14" s="30"/>
      <c r="H14" s="30">
        <v>3383.3760000000002</v>
      </c>
      <c r="I14" s="55">
        <v>3409.5549999999998</v>
      </c>
      <c r="J14" s="55">
        <v>5288.55</v>
      </c>
      <c r="K14" s="55">
        <v>5449.9120000000003</v>
      </c>
      <c r="L14" s="55">
        <v>5644.66</v>
      </c>
      <c r="M14" s="55">
        <v>7563.9579999999996</v>
      </c>
      <c r="N14" s="55">
        <v>7832.04</v>
      </c>
      <c r="O14" s="55">
        <v>9855.5210000000006</v>
      </c>
      <c r="P14" s="55">
        <v>10531.892</v>
      </c>
      <c r="Q14" s="55">
        <v>10834.745000000001</v>
      </c>
      <c r="R14" s="46"/>
      <c r="S14" s="32" t="s">
        <v>96</v>
      </c>
      <c r="T14" s="32">
        <v>23139</v>
      </c>
      <c r="U14" s="32"/>
    </row>
    <row r="15" spans="1:21" x14ac:dyDescent="0.25">
      <c r="A15" s="38"/>
      <c r="B15" s="30"/>
      <c r="C15" s="30"/>
      <c r="D15" s="30"/>
      <c r="E15" s="30" t="s">
        <v>97</v>
      </c>
      <c r="F15" s="30"/>
      <c r="G15" s="30"/>
      <c r="H15" s="30">
        <v>3928.5419999999999</v>
      </c>
      <c r="I15" s="55">
        <v>3940.1080000000002</v>
      </c>
      <c r="J15" s="55">
        <v>6212.5680000000002</v>
      </c>
      <c r="K15" s="55">
        <v>6759.37</v>
      </c>
      <c r="L15" s="55">
        <v>6884.9409999999998</v>
      </c>
      <c r="M15" s="55">
        <v>7563.9579999999996</v>
      </c>
      <c r="N15" s="55">
        <v>9415.2970000000005</v>
      </c>
      <c r="O15" s="55">
        <v>11602.95</v>
      </c>
      <c r="P15" s="55">
        <v>12459.896000000001</v>
      </c>
      <c r="Q15" s="55">
        <v>13046.634</v>
      </c>
      <c r="R15" s="46"/>
      <c r="S15" s="32" t="s">
        <v>97</v>
      </c>
      <c r="T15" s="32">
        <v>23100</v>
      </c>
      <c r="U15" s="32"/>
    </row>
    <row r="16" spans="1:21" x14ac:dyDescent="0.25">
      <c r="A16" s="38"/>
      <c r="B16" s="30"/>
      <c r="C16" s="30"/>
      <c r="D16" s="30"/>
      <c r="E16" s="30"/>
      <c r="F16" s="30" t="s">
        <v>98</v>
      </c>
      <c r="G16" s="30"/>
      <c r="H16" s="30">
        <v>0</v>
      </c>
      <c r="I16" s="55">
        <v>0</v>
      </c>
      <c r="J16" s="55">
        <v>0</v>
      </c>
      <c r="K16" s="55">
        <v>0</v>
      </c>
      <c r="L16" s="55">
        <v>0</v>
      </c>
      <c r="M16" s="55"/>
      <c r="N16" s="55">
        <v>0</v>
      </c>
      <c r="O16" s="55">
        <v>0</v>
      </c>
      <c r="P16" s="55">
        <v>0</v>
      </c>
      <c r="Q16" s="55">
        <v>0</v>
      </c>
      <c r="R16" s="46"/>
      <c r="S16" s="32" t="s">
        <v>98</v>
      </c>
      <c r="T16" s="32">
        <v>23351</v>
      </c>
      <c r="U16" s="32" t="s">
        <v>99</v>
      </c>
    </row>
    <row r="17" spans="1:21" x14ac:dyDescent="0.25">
      <c r="A17" s="38"/>
      <c r="B17" s="30"/>
      <c r="C17" s="30"/>
      <c r="D17" s="30"/>
      <c r="E17" s="30"/>
      <c r="F17" s="30" t="s">
        <v>100</v>
      </c>
      <c r="G17" s="30"/>
      <c r="H17" s="30">
        <v>1752.1020000000001</v>
      </c>
      <c r="I17" s="55">
        <v>1750.3440000000001</v>
      </c>
      <c r="J17" s="55">
        <v>1808.2809999999999</v>
      </c>
      <c r="K17" s="55">
        <v>1807.778</v>
      </c>
      <c r="L17" s="55">
        <v>1812.3389999999999</v>
      </c>
      <c r="M17" s="55"/>
      <c r="N17" s="55">
        <v>1814.9770000000001</v>
      </c>
      <c r="O17" s="55">
        <v>1816.933</v>
      </c>
      <c r="P17" s="55">
        <v>1816.7550000000001</v>
      </c>
      <c r="Q17" s="55">
        <v>1820.7929999999999</v>
      </c>
      <c r="R17" s="46"/>
      <c r="S17" s="32" t="s">
        <v>100</v>
      </c>
      <c r="T17" s="32">
        <v>23312</v>
      </c>
      <c r="U17" s="32"/>
    </row>
    <row r="18" spans="1:21" x14ac:dyDescent="0.25">
      <c r="A18" s="38"/>
      <c r="B18" s="30"/>
      <c r="C18" s="30"/>
      <c r="D18" s="30"/>
      <c r="E18" s="30"/>
      <c r="F18" s="30" t="s">
        <v>101</v>
      </c>
      <c r="G18" s="30"/>
      <c r="H18" s="30">
        <v>289.26900000000001</v>
      </c>
      <c r="I18" s="55">
        <v>308.26</v>
      </c>
      <c r="J18" s="55">
        <v>533.34299999999996</v>
      </c>
      <c r="K18" s="55">
        <v>654.46299999999997</v>
      </c>
      <c r="L18" s="55">
        <v>666.59699999999998</v>
      </c>
      <c r="M18" s="55"/>
      <c r="N18" s="55">
        <v>535.84</v>
      </c>
      <c r="O18" s="55">
        <v>548.64800000000002</v>
      </c>
      <c r="P18" s="55">
        <v>694.00599999999997</v>
      </c>
      <c r="Q18" s="55">
        <v>740.08600000000001</v>
      </c>
      <c r="R18" s="46"/>
      <c r="S18" s="32" t="s">
        <v>101</v>
      </c>
      <c r="T18" s="32">
        <v>23275</v>
      </c>
      <c r="U18" s="32"/>
    </row>
    <row r="19" spans="1:21" x14ac:dyDescent="0.25">
      <c r="A19" s="38"/>
      <c r="B19" s="30"/>
      <c r="C19" s="30"/>
      <c r="D19" s="30"/>
      <c r="E19" s="30"/>
      <c r="F19" s="30" t="s">
        <v>102</v>
      </c>
      <c r="G19" s="30"/>
      <c r="H19" s="30">
        <v>574.32799999999997</v>
      </c>
      <c r="I19" s="55">
        <v>566.97400000000005</v>
      </c>
      <c r="J19" s="55">
        <v>839.66800000000001</v>
      </c>
      <c r="K19" s="55">
        <v>895.51900000000001</v>
      </c>
      <c r="L19" s="55">
        <v>929.49800000000005</v>
      </c>
      <c r="M19" s="55"/>
      <c r="N19" s="55">
        <v>1103.377</v>
      </c>
      <c r="O19" s="55">
        <v>1176.1859999999999</v>
      </c>
      <c r="P19" s="55">
        <v>1451.5250000000001</v>
      </c>
      <c r="Q19" s="55">
        <v>1627.44</v>
      </c>
      <c r="R19" s="46"/>
      <c r="S19" s="32" t="s">
        <v>102</v>
      </c>
      <c r="T19" s="32">
        <v>23319</v>
      </c>
      <c r="U19" s="32"/>
    </row>
    <row r="20" spans="1:21" x14ac:dyDescent="0.25">
      <c r="A20" s="38"/>
      <c r="B20" s="30"/>
      <c r="C20" s="30"/>
      <c r="D20" s="30"/>
      <c r="E20" s="30"/>
      <c r="F20" s="30" t="s">
        <v>103</v>
      </c>
      <c r="G20" s="30"/>
      <c r="H20" s="30">
        <v>44.734000000000002</v>
      </c>
      <c r="I20" s="55">
        <v>51.085999999999999</v>
      </c>
      <c r="J20" s="55">
        <v>45.805</v>
      </c>
      <c r="K20" s="55">
        <v>49.393000000000001</v>
      </c>
      <c r="L20" s="55">
        <v>120.762</v>
      </c>
      <c r="M20" s="55"/>
      <c r="N20" s="55">
        <v>160.364</v>
      </c>
      <c r="O20" s="55">
        <v>752.51800000000003</v>
      </c>
      <c r="P20" s="55">
        <v>654.58000000000004</v>
      </c>
      <c r="Q20" s="55">
        <v>514.33799999999997</v>
      </c>
      <c r="R20" s="46"/>
      <c r="S20" s="32" t="s">
        <v>103</v>
      </c>
      <c r="T20" s="32">
        <v>23282</v>
      </c>
      <c r="U20" s="32" t="s">
        <v>104</v>
      </c>
    </row>
    <row r="21" spans="1:21" x14ac:dyDescent="0.25">
      <c r="A21" s="38"/>
      <c r="B21" s="30"/>
      <c r="C21" s="30"/>
      <c r="D21" s="30"/>
      <c r="E21" s="30"/>
      <c r="F21" s="30" t="s">
        <v>105</v>
      </c>
      <c r="G21" s="30"/>
      <c r="H21" s="30">
        <v>1268.1089999999999</v>
      </c>
      <c r="I21" s="55">
        <v>1263.444</v>
      </c>
      <c r="J21" s="55">
        <v>2985.471</v>
      </c>
      <c r="K21" s="55">
        <v>3352.2170000000001</v>
      </c>
      <c r="L21" s="55">
        <v>3355.7449999999999</v>
      </c>
      <c r="M21" s="55">
        <v>7563.9579999999996</v>
      </c>
      <c r="N21" s="55">
        <v>5800.7389999999996</v>
      </c>
      <c r="O21" s="55">
        <v>7308.665</v>
      </c>
      <c r="P21" s="55">
        <v>7843.03</v>
      </c>
      <c r="Q21" s="55">
        <v>8343.9770000000008</v>
      </c>
      <c r="R21" s="46"/>
      <c r="S21" s="32" t="s">
        <v>105</v>
      </c>
      <c r="T21" s="32">
        <v>23340</v>
      </c>
      <c r="U21" s="32"/>
    </row>
    <row r="22" spans="1:21" x14ac:dyDescent="0.25">
      <c r="A22" s="38"/>
      <c r="B22" s="30"/>
      <c r="C22" s="30"/>
      <c r="D22" s="30"/>
      <c r="E22" s="30" t="s">
        <v>106</v>
      </c>
      <c r="F22" s="30"/>
      <c r="G22" s="30"/>
      <c r="H22" s="30">
        <v>-545.16600000000005</v>
      </c>
      <c r="I22" s="55">
        <v>-530.553</v>
      </c>
      <c r="J22" s="55">
        <v>-924.01800000000003</v>
      </c>
      <c r="K22" s="55">
        <v>-1309.4580000000001</v>
      </c>
      <c r="L22" s="55">
        <v>-1240.2809999999999</v>
      </c>
      <c r="M22" s="55"/>
      <c r="N22" s="55">
        <v>-1583.2570000000001</v>
      </c>
      <c r="O22" s="55">
        <v>-1747.4290000000001</v>
      </c>
      <c r="P22" s="55">
        <v>-1928.0039999999999</v>
      </c>
      <c r="Q22" s="55">
        <v>-2211.8890000000001</v>
      </c>
      <c r="R22" s="46"/>
      <c r="S22" s="32" t="s">
        <v>106</v>
      </c>
      <c r="T22" s="32">
        <v>23008</v>
      </c>
      <c r="U22" s="32" t="s">
        <v>107</v>
      </c>
    </row>
    <row r="23" spans="1:21" x14ac:dyDescent="0.25">
      <c r="A23" s="38"/>
      <c r="B23" s="30"/>
      <c r="C23" s="30"/>
      <c r="D23" s="30" t="s">
        <v>108</v>
      </c>
      <c r="E23" s="30"/>
      <c r="F23" s="30"/>
      <c r="G23" s="30"/>
      <c r="H23" s="30"/>
      <c r="I23" s="55"/>
      <c r="J23" s="55"/>
      <c r="K23" s="55"/>
      <c r="L23" s="55"/>
      <c r="M23" s="55"/>
      <c r="N23" s="55"/>
      <c r="O23" s="55"/>
      <c r="P23" s="55"/>
      <c r="Q23" s="55"/>
      <c r="R23" s="46"/>
      <c r="S23" s="32" t="s">
        <v>108</v>
      </c>
      <c r="T23" s="32">
        <v>23410</v>
      </c>
      <c r="U23" s="32" t="s">
        <v>109</v>
      </c>
    </row>
    <row r="24" spans="1:21" x14ac:dyDescent="0.25">
      <c r="A24" s="38"/>
      <c r="B24" s="30"/>
      <c r="C24" s="30"/>
      <c r="D24" s="30" t="s">
        <v>110</v>
      </c>
      <c r="E24" s="30"/>
      <c r="F24" s="30"/>
      <c r="G24" s="30"/>
      <c r="H24" s="30">
        <v>500.541</v>
      </c>
      <c r="I24" s="55">
        <v>483.721</v>
      </c>
      <c r="J24" s="55">
        <v>468.959</v>
      </c>
      <c r="K24" s="55">
        <v>452.79</v>
      </c>
      <c r="L24" s="55">
        <v>465.584</v>
      </c>
      <c r="M24" s="55">
        <v>465.68900000000002</v>
      </c>
      <c r="N24" s="55">
        <v>437.35</v>
      </c>
      <c r="O24" s="55">
        <v>424.33800000000002</v>
      </c>
      <c r="P24" s="55">
        <v>464.125</v>
      </c>
      <c r="Q24" s="55">
        <v>454.96699999999998</v>
      </c>
      <c r="R24" s="46"/>
      <c r="S24" s="32" t="s">
        <v>110</v>
      </c>
      <c r="T24" s="32">
        <v>23098</v>
      </c>
      <c r="U24" s="32"/>
    </row>
    <row r="25" spans="1:21" x14ac:dyDescent="0.25">
      <c r="A25" s="38"/>
      <c r="B25" s="30"/>
      <c r="C25" s="30"/>
      <c r="D25" s="30"/>
      <c r="E25" s="30" t="s">
        <v>111</v>
      </c>
      <c r="F25" s="30"/>
      <c r="G25" s="30"/>
      <c r="H25" s="30">
        <v>374.63299999999998</v>
      </c>
      <c r="I25" s="55">
        <v>374.63299999999998</v>
      </c>
      <c r="J25" s="55">
        <v>374.63299999999998</v>
      </c>
      <c r="K25" s="55">
        <v>374.63299999999998</v>
      </c>
      <c r="L25" s="55">
        <v>374.63299999999998</v>
      </c>
      <c r="M25" s="55"/>
      <c r="N25" s="55">
        <v>374.63299999999998</v>
      </c>
      <c r="O25" s="55">
        <v>374.63200000000001</v>
      </c>
      <c r="P25" s="55">
        <v>374.63200000000001</v>
      </c>
      <c r="Q25" s="55">
        <v>374.63200000000001</v>
      </c>
      <c r="R25" s="46"/>
      <c r="S25" s="32" t="s">
        <v>111</v>
      </c>
      <c r="T25" s="32">
        <v>23097</v>
      </c>
      <c r="U25" s="32"/>
    </row>
    <row r="26" spans="1:21" x14ac:dyDescent="0.25">
      <c r="A26" s="38"/>
      <c r="B26" s="30"/>
      <c r="C26" s="30"/>
      <c r="D26" s="30"/>
      <c r="E26" s="30" t="s">
        <v>112</v>
      </c>
      <c r="F26" s="30"/>
      <c r="G26" s="30"/>
      <c r="H26" s="30">
        <v>125.908</v>
      </c>
      <c r="I26" s="55">
        <v>109.08799999999999</v>
      </c>
      <c r="J26" s="55">
        <v>94.325999999999993</v>
      </c>
      <c r="K26" s="55">
        <v>78.156999999999996</v>
      </c>
      <c r="L26" s="55">
        <v>90.950999999999993</v>
      </c>
      <c r="M26" s="55"/>
      <c r="N26" s="55">
        <v>62.716999999999999</v>
      </c>
      <c r="O26" s="55">
        <v>49.706000000000003</v>
      </c>
      <c r="P26" s="55">
        <v>89.492999999999995</v>
      </c>
      <c r="Q26" s="55">
        <v>80.334999999999994</v>
      </c>
      <c r="R26" s="46"/>
      <c r="S26" s="32" t="s">
        <v>112</v>
      </c>
      <c r="T26" s="32">
        <v>23155</v>
      </c>
      <c r="U26" s="32"/>
    </row>
    <row r="27" spans="1:21" x14ac:dyDescent="0.25">
      <c r="A27" s="38"/>
      <c r="B27" s="30"/>
      <c r="C27" s="30"/>
      <c r="D27" s="30" t="s">
        <v>113</v>
      </c>
      <c r="E27" s="30"/>
      <c r="F27" s="30"/>
      <c r="G27" s="30"/>
      <c r="H27" s="30">
        <v>936.24099999999999</v>
      </c>
      <c r="I27" s="55">
        <v>1072.806</v>
      </c>
      <c r="J27" s="55"/>
      <c r="K27" s="55"/>
      <c r="L27" s="55"/>
      <c r="M27" s="55"/>
      <c r="N27" s="55"/>
      <c r="O27" s="55"/>
      <c r="P27" s="55"/>
      <c r="Q27" s="55"/>
      <c r="R27" s="46"/>
      <c r="S27" s="32" t="s">
        <v>113</v>
      </c>
      <c r="T27" s="32">
        <v>23535</v>
      </c>
      <c r="U27" s="32"/>
    </row>
    <row r="28" spans="1:21" x14ac:dyDescent="0.25">
      <c r="A28" s="38"/>
      <c r="B28" s="30"/>
      <c r="C28" s="30"/>
      <c r="D28" s="30" t="s">
        <v>114</v>
      </c>
      <c r="E28" s="30"/>
      <c r="F28" s="30"/>
      <c r="G28" s="30"/>
      <c r="H28" s="30">
        <v>85.611999999999995</v>
      </c>
      <c r="I28" s="55">
        <v>145.21</v>
      </c>
      <c r="J28" s="55">
        <v>274.81799999999998</v>
      </c>
      <c r="K28" s="55">
        <v>297.06700000000001</v>
      </c>
      <c r="L28" s="55">
        <v>125.21</v>
      </c>
      <c r="M28" s="55">
        <v>118.255</v>
      </c>
      <c r="N28" s="55">
        <v>248.75700000000001</v>
      </c>
      <c r="O28" s="55">
        <v>246.30799999999999</v>
      </c>
      <c r="P28" s="55">
        <v>280.351</v>
      </c>
      <c r="Q28" s="55">
        <v>531.255</v>
      </c>
      <c r="R28" s="46"/>
      <c r="S28" s="32" t="s">
        <v>114</v>
      </c>
      <c r="T28" s="32">
        <v>23541</v>
      </c>
      <c r="U28" s="32"/>
    </row>
    <row r="29" spans="1:21" x14ac:dyDescent="0.25">
      <c r="A29" s="38"/>
      <c r="B29" s="30"/>
      <c r="C29" s="30"/>
      <c r="D29" s="30" t="s">
        <v>115</v>
      </c>
      <c r="E29" s="30"/>
      <c r="F29" s="30"/>
      <c r="G29" s="30"/>
      <c r="H29" s="30"/>
      <c r="I29" s="55"/>
      <c r="J29" s="55"/>
      <c r="K29" s="55"/>
      <c r="L29" s="55"/>
      <c r="M29" s="55"/>
      <c r="N29" s="55"/>
      <c r="O29" s="55"/>
      <c r="P29" s="55"/>
      <c r="Q29" s="55"/>
      <c r="R29" s="46"/>
      <c r="S29" s="32" t="s">
        <v>115</v>
      </c>
      <c r="T29" s="32">
        <v>23460</v>
      </c>
      <c r="U29" s="32"/>
    </row>
    <row r="30" spans="1:21" x14ac:dyDescent="0.25">
      <c r="A30" s="38"/>
      <c r="B30" s="30"/>
      <c r="C30" s="30"/>
      <c r="D30" s="30" t="s">
        <v>116</v>
      </c>
      <c r="E30" s="30"/>
      <c r="F30" s="30"/>
      <c r="G30" s="30"/>
      <c r="H30" s="30"/>
      <c r="I30" s="55"/>
      <c r="J30" s="55"/>
      <c r="K30" s="55"/>
      <c r="L30" s="55">
        <v>131.881</v>
      </c>
      <c r="M30" s="55">
        <v>49.915999999999997</v>
      </c>
      <c r="N30" s="55"/>
      <c r="O30" s="55"/>
      <c r="P30" s="55"/>
      <c r="Q30" s="55"/>
      <c r="R30" s="46"/>
      <c r="S30" s="32" t="s">
        <v>116</v>
      </c>
      <c r="T30" s="32">
        <v>23180</v>
      </c>
      <c r="U30" s="32" t="s">
        <v>117</v>
      </c>
    </row>
    <row r="31" spans="1:21" x14ac:dyDescent="0.25">
      <c r="A31" s="38"/>
      <c r="B31" s="30"/>
      <c r="C31" s="30"/>
      <c r="D31" s="30" t="s">
        <v>118</v>
      </c>
      <c r="E31" s="30"/>
      <c r="F31" s="30"/>
      <c r="G31" s="30"/>
      <c r="H31" s="30">
        <v>435.50299999999999</v>
      </c>
      <c r="I31" s="55">
        <v>515.37400000000002</v>
      </c>
      <c r="J31" s="55">
        <v>55.850999999999999</v>
      </c>
      <c r="K31" s="55">
        <v>83.221000000000004</v>
      </c>
      <c r="L31" s="55">
        <v>86.882000000000005</v>
      </c>
      <c r="M31" s="55">
        <v>72.361999999999995</v>
      </c>
      <c r="N31" s="55">
        <v>53.594999999999999</v>
      </c>
      <c r="O31" s="55">
        <v>56.939</v>
      </c>
      <c r="P31" s="55">
        <v>86.295000000000002</v>
      </c>
      <c r="Q31" s="55">
        <v>125.923</v>
      </c>
      <c r="R31" s="46"/>
      <c r="S31" s="32" t="s">
        <v>118</v>
      </c>
      <c r="T31" s="32">
        <v>23224</v>
      </c>
      <c r="U31" s="32"/>
    </row>
    <row r="32" spans="1:21" x14ac:dyDescent="0.25">
      <c r="A32" s="38"/>
      <c r="B32" s="30"/>
      <c r="C32" s="30"/>
      <c r="D32" s="30"/>
      <c r="E32" s="30" t="s">
        <v>119</v>
      </c>
      <c r="F32" s="30"/>
      <c r="G32" s="30"/>
      <c r="H32" s="30"/>
      <c r="I32" s="55"/>
      <c r="J32" s="55">
        <v>29.32</v>
      </c>
      <c r="K32" s="55">
        <v>30.693000000000001</v>
      </c>
      <c r="L32" s="55">
        <v>31.678000000000001</v>
      </c>
      <c r="M32" s="55"/>
      <c r="N32" s="55">
        <v>38.698999999999998</v>
      </c>
      <c r="O32" s="55">
        <v>44.558</v>
      </c>
      <c r="P32" s="55">
        <v>46.704999999999998</v>
      </c>
      <c r="Q32" s="55">
        <v>53.094000000000001</v>
      </c>
      <c r="R32" s="46"/>
      <c r="S32" s="32" t="s">
        <v>119</v>
      </c>
      <c r="T32" s="32">
        <v>23126</v>
      </c>
      <c r="U32" s="32" t="s">
        <v>120</v>
      </c>
    </row>
    <row r="33" spans="1:21" x14ac:dyDescent="0.25">
      <c r="A33" s="38"/>
      <c r="B33" s="30"/>
      <c r="C33" s="30"/>
      <c r="D33" s="30"/>
      <c r="E33" s="30"/>
      <c r="F33" s="30" t="s">
        <v>121</v>
      </c>
      <c r="G33" s="30"/>
      <c r="H33" s="30"/>
      <c r="I33" s="55"/>
      <c r="J33" s="55">
        <v>0</v>
      </c>
      <c r="K33" s="55">
        <v>0</v>
      </c>
      <c r="L33" s="55"/>
      <c r="M33" s="55"/>
      <c r="N33" s="55"/>
      <c r="O33" s="55"/>
      <c r="P33" s="55"/>
      <c r="Q33" s="55"/>
      <c r="R33" s="46"/>
      <c r="S33" s="32" t="s">
        <v>121</v>
      </c>
      <c r="T33" s="32">
        <v>23411</v>
      </c>
      <c r="U33" s="32"/>
    </row>
    <row r="34" spans="1:21" x14ac:dyDescent="0.25">
      <c r="A34" s="38"/>
      <c r="B34" s="30"/>
      <c r="C34" s="30"/>
      <c r="D34" s="30"/>
      <c r="E34" s="30"/>
      <c r="F34" s="30" t="s">
        <v>122</v>
      </c>
      <c r="G34" s="30"/>
      <c r="H34" s="30"/>
      <c r="I34" s="55"/>
      <c r="J34" s="55"/>
      <c r="K34" s="55"/>
      <c r="L34" s="55"/>
      <c r="M34" s="55"/>
      <c r="N34" s="55"/>
      <c r="O34" s="55"/>
      <c r="P34" s="55"/>
      <c r="Q34" s="55"/>
      <c r="R34" s="46"/>
      <c r="S34" s="32" t="s">
        <v>122</v>
      </c>
      <c r="T34" s="32">
        <v>23412</v>
      </c>
      <c r="U34" s="32"/>
    </row>
    <row r="35" spans="1:21" x14ac:dyDescent="0.25">
      <c r="A35" s="38"/>
      <c r="B35" s="30"/>
      <c r="C35" s="30"/>
      <c r="D35" s="30"/>
      <c r="E35" s="30"/>
      <c r="F35" s="30" t="s">
        <v>123</v>
      </c>
      <c r="G35" s="30"/>
      <c r="H35" s="30"/>
      <c r="I35" s="55"/>
      <c r="J35" s="55">
        <v>29.32</v>
      </c>
      <c r="K35" s="55">
        <v>30.693000000000001</v>
      </c>
      <c r="L35" s="55">
        <v>31.678000000000001</v>
      </c>
      <c r="M35" s="55"/>
      <c r="N35" s="55">
        <v>38.698999999999998</v>
      </c>
      <c r="O35" s="55">
        <v>44.558</v>
      </c>
      <c r="P35" s="55">
        <v>46.704999999999998</v>
      </c>
      <c r="Q35" s="55">
        <v>53.094000000000001</v>
      </c>
      <c r="R35" s="46"/>
      <c r="S35" s="32" t="s">
        <v>123</v>
      </c>
      <c r="T35" s="32">
        <v>23310</v>
      </c>
      <c r="U35" s="32"/>
    </row>
    <row r="36" spans="1:21" x14ac:dyDescent="0.25">
      <c r="A36" s="38"/>
      <c r="B36" s="30"/>
      <c r="C36" s="30"/>
      <c r="D36" s="30"/>
      <c r="E36" s="30"/>
      <c r="F36" s="30" t="s">
        <v>124</v>
      </c>
      <c r="G36" s="30"/>
      <c r="H36" s="30"/>
      <c r="I36" s="55"/>
      <c r="J36" s="55"/>
      <c r="K36" s="55"/>
      <c r="L36" s="55"/>
      <c r="M36" s="55"/>
      <c r="N36" s="55"/>
      <c r="O36" s="55"/>
      <c r="P36" s="55"/>
      <c r="Q36" s="55"/>
      <c r="R36" s="46"/>
      <c r="S36" s="32" t="s">
        <v>124</v>
      </c>
      <c r="T36" s="32">
        <v>23413</v>
      </c>
      <c r="U36" s="32"/>
    </row>
    <row r="37" spans="1:21" x14ac:dyDescent="0.25">
      <c r="A37" s="38"/>
      <c r="B37" s="30"/>
      <c r="C37" s="30"/>
      <c r="D37" s="30"/>
      <c r="E37" s="30" t="s">
        <v>125</v>
      </c>
      <c r="F37" s="30"/>
      <c r="G37" s="30"/>
      <c r="H37" s="30">
        <v>5.7229999999999999</v>
      </c>
      <c r="I37" s="55">
        <v>5.423</v>
      </c>
      <c r="J37" s="55">
        <v>24.667000000000002</v>
      </c>
      <c r="K37" s="55">
        <v>50.668999999999997</v>
      </c>
      <c r="L37" s="55">
        <v>53.344999999999999</v>
      </c>
      <c r="M37" s="55">
        <v>38.494</v>
      </c>
      <c r="N37" s="55">
        <v>13.644</v>
      </c>
      <c r="O37" s="55">
        <v>11.374000000000001</v>
      </c>
      <c r="P37" s="55">
        <v>38.497</v>
      </c>
      <c r="Q37" s="55">
        <v>71.230999999999995</v>
      </c>
      <c r="R37" s="46"/>
      <c r="S37" s="32" t="s">
        <v>125</v>
      </c>
      <c r="T37" s="32">
        <v>23414</v>
      </c>
      <c r="U37" s="32"/>
    </row>
    <row r="38" spans="1:21" x14ac:dyDescent="0.25">
      <c r="A38" s="38"/>
      <c r="B38" s="30"/>
      <c r="C38" s="30"/>
      <c r="D38" s="30"/>
      <c r="E38" s="30"/>
      <c r="F38" s="30" t="s">
        <v>126</v>
      </c>
      <c r="G38" s="30"/>
      <c r="H38" s="30"/>
      <c r="I38" s="55"/>
      <c r="J38" s="55"/>
      <c r="K38" s="55"/>
      <c r="L38" s="55"/>
      <c r="M38" s="55"/>
      <c r="N38" s="55"/>
      <c r="O38" s="55"/>
      <c r="P38" s="55"/>
      <c r="Q38" s="55"/>
      <c r="R38" s="46"/>
      <c r="S38" s="32" t="s">
        <v>126</v>
      </c>
      <c r="T38" s="32">
        <v>23231</v>
      </c>
      <c r="U38" s="32"/>
    </row>
    <row r="39" spans="1:21" x14ac:dyDescent="0.25">
      <c r="A39" s="38"/>
      <c r="B39" s="30"/>
      <c r="C39" s="30"/>
      <c r="D39" s="30"/>
      <c r="E39" s="30"/>
      <c r="F39" s="30" t="s">
        <v>127</v>
      </c>
      <c r="G39" s="30"/>
      <c r="H39" s="30"/>
      <c r="I39" s="55"/>
      <c r="J39" s="55"/>
      <c r="K39" s="55"/>
      <c r="L39" s="55"/>
      <c r="M39" s="55"/>
      <c r="N39" s="55"/>
      <c r="O39" s="55"/>
      <c r="P39" s="55"/>
      <c r="Q39" s="55"/>
      <c r="R39" s="46"/>
      <c r="S39" s="32" t="s">
        <v>127</v>
      </c>
      <c r="T39" s="32">
        <v>23466</v>
      </c>
      <c r="U39" s="32"/>
    </row>
    <row r="40" spans="1:21" x14ac:dyDescent="0.25">
      <c r="A40" s="38"/>
      <c r="B40" s="30"/>
      <c r="C40" s="30"/>
      <c r="D40" s="30"/>
      <c r="E40" s="30"/>
      <c r="F40" s="30" t="s">
        <v>128</v>
      </c>
      <c r="G40" s="30"/>
      <c r="H40" s="30">
        <v>5.7229999999999999</v>
      </c>
      <c r="I40" s="55">
        <v>5.423</v>
      </c>
      <c r="J40" s="55"/>
      <c r="K40" s="55">
        <v>50.668999999999997</v>
      </c>
      <c r="L40" s="55">
        <v>53.344999999999999</v>
      </c>
      <c r="M40" s="55">
        <v>38.494</v>
      </c>
      <c r="N40" s="55">
        <v>13.644</v>
      </c>
      <c r="O40" s="55">
        <v>11.374000000000001</v>
      </c>
      <c r="P40" s="55">
        <v>38.497</v>
      </c>
      <c r="Q40" s="55">
        <v>71.230999999999995</v>
      </c>
      <c r="R40" s="46"/>
      <c r="S40" s="32" t="s">
        <v>128</v>
      </c>
      <c r="T40" s="32">
        <v>23020</v>
      </c>
      <c r="U40" s="32" t="s">
        <v>129</v>
      </c>
    </row>
    <row r="41" spans="1:21" x14ac:dyDescent="0.25">
      <c r="A41" s="38"/>
      <c r="B41" s="30"/>
      <c r="C41" s="30"/>
      <c r="D41" s="30"/>
      <c r="E41" s="30"/>
      <c r="F41" s="30" t="s">
        <v>130</v>
      </c>
      <c r="G41" s="30"/>
      <c r="H41" s="30"/>
      <c r="I41" s="55"/>
      <c r="J41" s="55">
        <v>24.667000000000002</v>
      </c>
      <c r="K41" s="55"/>
      <c r="L41" s="55"/>
      <c r="M41" s="55"/>
      <c r="N41" s="55"/>
      <c r="O41" s="55"/>
      <c r="P41" s="55"/>
      <c r="Q41" s="55"/>
      <c r="R41" s="46"/>
      <c r="S41" s="32" t="s">
        <v>130</v>
      </c>
      <c r="T41" s="32">
        <v>23102</v>
      </c>
      <c r="U41" s="32"/>
    </row>
    <row r="42" spans="1:21" x14ac:dyDescent="0.25">
      <c r="A42" s="38"/>
      <c r="B42" s="30"/>
      <c r="C42" s="30"/>
      <c r="D42" s="30"/>
      <c r="E42" s="30" t="s">
        <v>131</v>
      </c>
      <c r="F42" s="30"/>
      <c r="G42" s="30"/>
      <c r="H42" s="30">
        <v>429.78</v>
      </c>
      <c r="I42" s="55">
        <v>509.95100000000002</v>
      </c>
      <c r="J42" s="55">
        <v>1.8640000000000001</v>
      </c>
      <c r="K42" s="55">
        <v>1.859</v>
      </c>
      <c r="L42" s="55">
        <v>1.859</v>
      </c>
      <c r="M42" s="55">
        <v>33.868000000000002</v>
      </c>
      <c r="N42" s="55">
        <v>1.252</v>
      </c>
      <c r="O42" s="55">
        <v>1.0069999999999999</v>
      </c>
      <c r="P42" s="55">
        <v>1.093</v>
      </c>
      <c r="Q42" s="55">
        <v>1.5980000000000001</v>
      </c>
      <c r="R42" s="46"/>
      <c r="S42" s="32" t="s">
        <v>131</v>
      </c>
      <c r="T42" s="32">
        <v>23540</v>
      </c>
      <c r="U42" s="32"/>
    </row>
    <row r="43" spans="1:21" x14ac:dyDescent="0.25">
      <c r="A43" s="38"/>
      <c r="B43" s="30"/>
      <c r="C43" s="30"/>
      <c r="D43" s="30" t="s">
        <v>132</v>
      </c>
      <c r="E43" s="30"/>
      <c r="F43" s="30"/>
      <c r="G43" s="30"/>
      <c r="H43" s="30"/>
      <c r="I43" s="55">
        <v>43.243000000000002</v>
      </c>
      <c r="J43" s="55">
        <v>2.7E-2</v>
      </c>
      <c r="K43" s="55">
        <v>3.617</v>
      </c>
      <c r="L43" s="55">
        <v>0.22900000000000001</v>
      </c>
      <c r="M43" s="55">
        <v>28.977</v>
      </c>
      <c r="N43" s="55">
        <v>48.639000000000003</v>
      </c>
      <c r="O43" s="55">
        <v>169.679</v>
      </c>
      <c r="P43" s="55">
        <v>225.56800000000001</v>
      </c>
      <c r="Q43" s="55">
        <v>207.898</v>
      </c>
      <c r="R43" s="46"/>
      <c r="S43" s="32" t="s">
        <v>132</v>
      </c>
      <c r="T43" s="32">
        <v>23298</v>
      </c>
      <c r="U43" s="32" t="s">
        <v>133</v>
      </c>
    </row>
    <row r="44" spans="1:21" x14ac:dyDescent="0.25">
      <c r="A44" s="38"/>
      <c r="B44" s="30"/>
      <c r="C44" s="30"/>
      <c r="D44" s="30" t="s">
        <v>134</v>
      </c>
      <c r="E44" s="30"/>
      <c r="F44" s="30"/>
      <c r="G44" s="30"/>
      <c r="H44" s="30"/>
      <c r="I44" s="55"/>
      <c r="J44" s="55"/>
      <c r="K44" s="55"/>
      <c r="L44" s="55"/>
      <c r="M44" s="55"/>
      <c r="N44" s="55"/>
      <c r="O44" s="55"/>
      <c r="P44" s="55"/>
      <c r="Q44" s="55"/>
      <c r="R44" s="46"/>
      <c r="S44" s="32" t="s">
        <v>134</v>
      </c>
      <c r="T44" s="32">
        <v>23534</v>
      </c>
      <c r="U44" s="32"/>
    </row>
    <row r="45" spans="1:21" x14ac:dyDescent="0.25">
      <c r="A45" s="38"/>
      <c r="B45" s="30"/>
      <c r="C45" s="30"/>
      <c r="D45" s="30" t="s">
        <v>135</v>
      </c>
      <c r="E45" s="30"/>
      <c r="F45" s="30"/>
      <c r="G45" s="30"/>
      <c r="H45" s="30"/>
      <c r="I45" s="55"/>
      <c r="J45" s="55"/>
      <c r="K45" s="55"/>
      <c r="L45" s="55"/>
      <c r="M45" s="55"/>
      <c r="N45" s="55"/>
      <c r="O45" s="55"/>
      <c r="P45" s="55"/>
      <c r="Q45" s="55"/>
      <c r="R45" s="46"/>
      <c r="S45" s="32" t="s">
        <v>135</v>
      </c>
      <c r="T45" s="32">
        <v>23066</v>
      </c>
      <c r="U45" s="32"/>
    </row>
    <row r="46" spans="1:21" x14ac:dyDescent="0.25">
      <c r="A46" s="38"/>
      <c r="B46" s="30"/>
      <c r="C46" s="30"/>
      <c r="D46" s="30" t="s">
        <v>136</v>
      </c>
      <c r="E46" s="30"/>
      <c r="F46" s="30"/>
      <c r="G46" s="30"/>
      <c r="H46" s="30"/>
      <c r="I46" s="55"/>
      <c r="J46" s="55"/>
      <c r="K46" s="55"/>
      <c r="L46" s="55"/>
      <c r="M46" s="55"/>
      <c r="N46" s="55"/>
      <c r="O46" s="55"/>
      <c r="P46" s="55"/>
      <c r="Q46" s="55"/>
      <c r="R46" s="46"/>
      <c r="S46" s="32" t="s">
        <v>136</v>
      </c>
      <c r="T46" s="32">
        <v>23253</v>
      </c>
      <c r="U46" s="32"/>
    </row>
    <row r="47" spans="1:21" x14ac:dyDescent="0.25">
      <c r="A47" s="38"/>
      <c r="B47" s="30"/>
      <c r="C47" s="30"/>
      <c r="D47" s="30" t="s">
        <v>137</v>
      </c>
      <c r="E47" s="30"/>
      <c r="F47" s="30"/>
      <c r="G47" s="30"/>
      <c r="H47" s="30"/>
      <c r="I47" s="55"/>
      <c r="J47" s="55"/>
      <c r="K47" s="55"/>
      <c r="L47" s="55"/>
      <c r="M47" s="55"/>
      <c r="N47" s="55"/>
      <c r="O47" s="55"/>
      <c r="P47" s="55"/>
      <c r="Q47" s="55"/>
      <c r="R47" s="46"/>
      <c r="S47" s="32" t="s">
        <v>137</v>
      </c>
      <c r="T47" s="32">
        <v>23288</v>
      </c>
      <c r="U47" s="32"/>
    </row>
    <row r="48" spans="1:21" x14ac:dyDescent="0.25">
      <c r="A48" s="38"/>
      <c r="B48" s="30"/>
      <c r="C48" s="30"/>
      <c r="D48" s="30" t="s">
        <v>138</v>
      </c>
      <c r="E48" s="30"/>
      <c r="F48" s="30"/>
      <c r="G48" s="30"/>
      <c r="H48" s="30">
        <v>27.927</v>
      </c>
      <c r="I48" s="55">
        <v>30.3</v>
      </c>
      <c r="J48" s="55">
        <v>32.423000000000002</v>
      </c>
      <c r="K48" s="55">
        <v>28.672999999999998</v>
      </c>
      <c r="L48" s="55">
        <v>27.21</v>
      </c>
      <c r="M48" s="55">
        <v>271.06</v>
      </c>
      <c r="N48" s="55">
        <v>485.029</v>
      </c>
      <c r="O48" s="55">
        <v>749.36099999999999</v>
      </c>
      <c r="P48" s="55">
        <v>1088.9760000000001</v>
      </c>
      <c r="Q48" s="55">
        <v>1491.213</v>
      </c>
      <c r="R48" s="46"/>
      <c r="S48" s="32" t="s">
        <v>138</v>
      </c>
      <c r="T48" s="32">
        <v>23536</v>
      </c>
      <c r="U48" s="32"/>
    </row>
    <row r="49" spans="1:21" x14ac:dyDescent="0.25">
      <c r="A49" s="38"/>
      <c r="B49" s="30"/>
      <c r="C49" s="30"/>
      <c r="D49" s="30" t="s">
        <v>139</v>
      </c>
      <c r="E49" s="30"/>
      <c r="F49" s="30"/>
      <c r="G49" s="30"/>
      <c r="H49" s="30">
        <v>50.125</v>
      </c>
      <c r="I49" s="55">
        <v>62.807000000000002</v>
      </c>
      <c r="J49" s="55">
        <v>89.204999999999998</v>
      </c>
      <c r="K49" s="55">
        <v>111.574</v>
      </c>
      <c r="L49" s="55">
        <v>14.366</v>
      </c>
      <c r="M49" s="55">
        <v>57.158999999999999</v>
      </c>
      <c r="N49" s="55">
        <v>106.83799999999999</v>
      </c>
      <c r="O49" s="55">
        <v>303.45699999999999</v>
      </c>
      <c r="P49" s="55">
        <v>459.10300000000001</v>
      </c>
      <c r="Q49" s="55">
        <v>494.041</v>
      </c>
      <c r="R49" s="46"/>
      <c r="S49" s="32" t="s">
        <v>139</v>
      </c>
      <c r="T49" s="32">
        <v>23339</v>
      </c>
      <c r="U49" s="32"/>
    </row>
    <row r="50" spans="1:21" x14ac:dyDescent="0.25">
      <c r="A50" s="38"/>
      <c r="B50" s="30"/>
      <c r="C50" s="30" t="s">
        <v>140</v>
      </c>
      <c r="D50" s="30"/>
      <c r="E50" s="30"/>
      <c r="F50" s="30"/>
      <c r="G50" s="30"/>
      <c r="H50" s="30">
        <v>1749.5989999999999</v>
      </c>
      <c r="I50" s="55">
        <v>1622.2449999999999</v>
      </c>
      <c r="J50" s="55">
        <v>2482.0500000000002</v>
      </c>
      <c r="K50" s="55">
        <v>2687.8580000000002</v>
      </c>
      <c r="L50" s="55">
        <v>3252.7</v>
      </c>
      <c r="M50" s="55">
        <v>3486.15</v>
      </c>
      <c r="N50" s="55">
        <v>3205.6080000000002</v>
      </c>
      <c r="O50" s="55">
        <v>5553.5420000000004</v>
      </c>
      <c r="P50" s="55">
        <v>5687.4750000000004</v>
      </c>
      <c r="Q50" s="55">
        <v>6229.1570000000002</v>
      </c>
      <c r="R50" s="46"/>
      <c r="S50" s="32" t="s">
        <v>140</v>
      </c>
      <c r="T50" s="32">
        <v>23044</v>
      </c>
      <c r="U50" s="32"/>
    </row>
    <row r="51" spans="1:21" x14ac:dyDescent="0.25">
      <c r="A51" s="38"/>
      <c r="B51" s="30"/>
      <c r="C51" s="30"/>
      <c r="D51" s="30" t="s">
        <v>141</v>
      </c>
      <c r="E51" s="30"/>
      <c r="F51" s="30"/>
      <c r="G51" s="30"/>
      <c r="H51" s="30">
        <v>1020.112</v>
      </c>
      <c r="I51" s="55">
        <v>973.14599999999996</v>
      </c>
      <c r="J51" s="55">
        <v>1171.567</v>
      </c>
      <c r="K51" s="55">
        <v>1461.7159999999999</v>
      </c>
      <c r="L51" s="55">
        <v>2035.8679999999999</v>
      </c>
      <c r="M51" s="55">
        <v>1923.57</v>
      </c>
      <c r="N51" s="55">
        <v>1350.5039999999999</v>
      </c>
      <c r="O51" s="55">
        <v>2972.7669999999998</v>
      </c>
      <c r="P51" s="55">
        <v>3078.2809999999999</v>
      </c>
      <c r="Q51" s="55">
        <v>3150.7779999999998</v>
      </c>
      <c r="R51" s="46"/>
      <c r="S51" s="32" t="s">
        <v>141</v>
      </c>
      <c r="T51" s="32">
        <v>23033</v>
      </c>
      <c r="U51" s="32"/>
    </row>
    <row r="52" spans="1:21" x14ac:dyDescent="0.25">
      <c r="A52" s="38"/>
      <c r="B52" s="30"/>
      <c r="C52" s="30"/>
      <c r="D52" s="30"/>
      <c r="E52" s="30" t="s">
        <v>142</v>
      </c>
      <c r="F52" s="30"/>
      <c r="G52" s="30"/>
      <c r="H52" s="30">
        <v>1020.112</v>
      </c>
      <c r="I52" s="55">
        <v>266.65899999999999</v>
      </c>
      <c r="J52" s="55">
        <v>142.45400000000001</v>
      </c>
      <c r="K52" s="55">
        <v>140.86500000000001</v>
      </c>
      <c r="L52" s="55">
        <v>197.607</v>
      </c>
      <c r="M52" s="55">
        <v>92.066000000000003</v>
      </c>
      <c r="N52" s="55">
        <v>288.35000000000002</v>
      </c>
      <c r="O52" s="55">
        <v>114.90300000000001</v>
      </c>
      <c r="P52" s="55">
        <v>273.40800000000002</v>
      </c>
      <c r="Q52" s="55">
        <v>204.56</v>
      </c>
      <c r="R52" s="46"/>
      <c r="S52" s="32" t="s">
        <v>142</v>
      </c>
      <c r="T52" s="32">
        <v>23030</v>
      </c>
      <c r="U52" s="32"/>
    </row>
    <row r="53" spans="1:21" x14ac:dyDescent="0.25">
      <c r="A53" s="38"/>
      <c r="B53" s="30"/>
      <c r="C53" s="30"/>
      <c r="D53" s="30"/>
      <c r="E53" s="30"/>
      <c r="F53" s="30" t="s">
        <v>143</v>
      </c>
      <c r="G53" s="30"/>
      <c r="H53" s="30">
        <v>198.935</v>
      </c>
      <c r="I53" s="55">
        <v>56.143999999999998</v>
      </c>
      <c r="J53" s="55">
        <v>63.344999999999999</v>
      </c>
      <c r="K53" s="55">
        <v>140.86500000000001</v>
      </c>
      <c r="L53" s="55">
        <v>197.607</v>
      </c>
      <c r="M53" s="55">
        <v>92.066000000000003</v>
      </c>
      <c r="N53" s="55">
        <v>288.35000000000002</v>
      </c>
      <c r="O53" s="55">
        <v>114.90300000000001</v>
      </c>
      <c r="P53" s="55">
        <v>24.04</v>
      </c>
      <c r="Q53" s="55">
        <v>204.56</v>
      </c>
      <c r="R53" s="46"/>
      <c r="S53" s="32" t="s">
        <v>143</v>
      </c>
      <c r="T53" s="32">
        <v>23028</v>
      </c>
      <c r="U53" s="32"/>
    </row>
    <row r="54" spans="1:21" x14ac:dyDescent="0.25">
      <c r="A54" s="38"/>
      <c r="B54" s="30"/>
      <c r="C54" s="30"/>
      <c r="D54" s="30"/>
      <c r="E54" s="30"/>
      <c r="F54" s="30" t="s">
        <v>144</v>
      </c>
      <c r="G54" s="30"/>
      <c r="H54" s="30">
        <v>821.17700000000002</v>
      </c>
      <c r="I54" s="55">
        <v>210.51499999999999</v>
      </c>
      <c r="J54" s="55">
        <v>79.108999999999995</v>
      </c>
      <c r="K54" s="55">
        <v>0</v>
      </c>
      <c r="L54" s="55"/>
      <c r="M54" s="55"/>
      <c r="N54" s="55"/>
      <c r="O54" s="55"/>
      <c r="P54" s="55">
        <v>249.36799999999999</v>
      </c>
      <c r="Q54" s="55">
        <v>0</v>
      </c>
      <c r="R54" s="46"/>
      <c r="S54" s="32" t="s">
        <v>144</v>
      </c>
      <c r="T54" s="32">
        <v>23029</v>
      </c>
      <c r="U54" s="32"/>
    </row>
    <row r="55" spans="1:21" x14ac:dyDescent="0.25">
      <c r="A55" s="38"/>
      <c r="B55" s="30"/>
      <c r="C55" s="30"/>
      <c r="D55" s="30"/>
      <c r="E55" s="30" t="s">
        <v>145</v>
      </c>
      <c r="F55" s="30"/>
      <c r="G55" s="30"/>
      <c r="H55" s="30"/>
      <c r="I55" s="55">
        <v>706.48699999999997</v>
      </c>
      <c r="J55" s="55">
        <v>1029.1130000000001</v>
      </c>
      <c r="K55" s="55">
        <v>1320.8510000000001</v>
      </c>
      <c r="L55" s="55">
        <v>1838.261</v>
      </c>
      <c r="M55" s="55">
        <v>1831.5039999999999</v>
      </c>
      <c r="N55" s="55">
        <v>1062.154</v>
      </c>
      <c r="O55" s="55">
        <v>2857.864</v>
      </c>
      <c r="P55" s="55">
        <v>2804.873</v>
      </c>
      <c r="Q55" s="55">
        <v>2946.2179999999998</v>
      </c>
      <c r="R55" s="46"/>
      <c r="S55" s="32" t="s">
        <v>145</v>
      </c>
      <c r="T55" s="32">
        <v>23163</v>
      </c>
      <c r="U55" s="32"/>
    </row>
    <row r="56" spans="1:21" x14ac:dyDescent="0.25">
      <c r="A56" s="38"/>
      <c r="B56" s="30"/>
      <c r="C56" s="30"/>
      <c r="D56" s="30" t="s">
        <v>146</v>
      </c>
      <c r="E56" s="30"/>
      <c r="F56" s="30"/>
      <c r="G56" s="30"/>
      <c r="H56" s="30"/>
      <c r="I56" s="55"/>
      <c r="J56" s="55"/>
      <c r="K56" s="55"/>
      <c r="L56" s="55"/>
      <c r="M56" s="55"/>
      <c r="N56" s="55"/>
      <c r="O56" s="55"/>
      <c r="P56" s="55"/>
      <c r="Q56" s="55"/>
      <c r="R56" s="46"/>
      <c r="S56" s="32" t="s">
        <v>146</v>
      </c>
      <c r="T56" s="32">
        <v>23533</v>
      </c>
      <c r="U56" s="32" t="s">
        <v>147</v>
      </c>
    </row>
    <row r="57" spans="1:21" x14ac:dyDescent="0.25">
      <c r="A57" s="38"/>
      <c r="B57" s="30"/>
      <c r="C57" s="30"/>
      <c r="D57" s="30" t="s">
        <v>148</v>
      </c>
      <c r="E57" s="30"/>
      <c r="F57" s="30"/>
      <c r="G57" s="30"/>
      <c r="H57" s="30">
        <v>137.86799999999999</v>
      </c>
      <c r="I57" s="55">
        <v>124.58499999999999</v>
      </c>
      <c r="J57" s="55">
        <v>731.86500000000001</v>
      </c>
      <c r="K57" s="55">
        <v>783.04</v>
      </c>
      <c r="L57" s="55">
        <v>781.22</v>
      </c>
      <c r="M57" s="55">
        <v>947.23199999999997</v>
      </c>
      <c r="N57" s="55">
        <v>1282.5930000000001</v>
      </c>
      <c r="O57" s="55">
        <v>1723.499</v>
      </c>
      <c r="P57" s="55">
        <v>1732.8579999999999</v>
      </c>
      <c r="Q57" s="55">
        <v>1830.0719999999999</v>
      </c>
      <c r="R57" s="46"/>
      <c r="S57" s="32" t="s">
        <v>148</v>
      </c>
      <c r="T57" s="32">
        <v>23108</v>
      </c>
      <c r="U57" s="32"/>
    </row>
    <row r="58" spans="1:21" x14ac:dyDescent="0.25">
      <c r="A58" s="38"/>
      <c r="B58" s="30"/>
      <c r="C58" s="30"/>
      <c r="D58" s="30"/>
      <c r="E58" s="30" t="s">
        <v>149</v>
      </c>
      <c r="F58" s="30"/>
      <c r="G58" s="30"/>
      <c r="H58" s="30">
        <v>46.136000000000003</v>
      </c>
      <c r="I58" s="55">
        <v>52.006999999999998</v>
      </c>
      <c r="J58" s="55">
        <v>61.737000000000002</v>
      </c>
      <c r="K58" s="55">
        <v>58.963999999999999</v>
      </c>
      <c r="L58" s="55">
        <v>68.186000000000007</v>
      </c>
      <c r="M58" s="55">
        <v>85.799000000000007</v>
      </c>
      <c r="N58" s="55">
        <v>104.416</v>
      </c>
      <c r="O58" s="55">
        <v>190.773</v>
      </c>
      <c r="P58" s="55">
        <v>463.51100000000002</v>
      </c>
      <c r="Q58" s="55">
        <v>393.46699999999998</v>
      </c>
      <c r="R58" s="46"/>
      <c r="S58" s="32" t="s">
        <v>149</v>
      </c>
      <c r="T58" s="32">
        <v>23355</v>
      </c>
      <c r="U58" s="32" t="s">
        <v>150</v>
      </c>
    </row>
    <row r="59" spans="1:21" x14ac:dyDescent="0.25">
      <c r="A59" s="38"/>
      <c r="B59" s="30"/>
      <c r="C59" s="30"/>
      <c r="D59" s="30"/>
      <c r="E59" s="30" t="s">
        <v>151</v>
      </c>
      <c r="F59" s="30"/>
      <c r="G59" s="30"/>
      <c r="H59" s="30"/>
      <c r="I59" s="55"/>
      <c r="J59" s="55"/>
      <c r="K59" s="55"/>
      <c r="L59" s="55"/>
      <c r="M59" s="55"/>
      <c r="N59" s="55"/>
      <c r="O59" s="55"/>
      <c r="P59" s="55"/>
      <c r="Q59" s="55"/>
      <c r="R59" s="46"/>
      <c r="S59" s="32" t="s">
        <v>151</v>
      </c>
      <c r="T59" s="32">
        <v>23378</v>
      </c>
      <c r="U59" s="32"/>
    </row>
    <row r="60" spans="1:21" x14ac:dyDescent="0.25">
      <c r="A60" s="38"/>
      <c r="B60" s="30"/>
      <c r="C60" s="30"/>
      <c r="D60" s="30"/>
      <c r="E60" s="30" t="s">
        <v>152</v>
      </c>
      <c r="F60" s="30"/>
      <c r="G60" s="30"/>
      <c r="H60" s="30">
        <v>91.731999999999999</v>
      </c>
      <c r="I60" s="55">
        <v>72.578000000000003</v>
      </c>
      <c r="J60" s="55">
        <v>83.766000000000005</v>
      </c>
      <c r="K60" s="55">
        <v>142.351</v>
      </c>
      <c r="L60" s="55">
        <v>55.976999999999997</v>
      </c>
      <c r="M60" s="55">
        <v>147.886</v>
      </c>
      <c r="N60" s="55">
        <v>180.381</v>
      </c>
      <c r="O60" s="55">
        <v>296.84199999999998</v>
      </c>
      <c r="P60" s="55">
        <v>104.57</v>
      </c>
      <c r="Q60" s="55">
        <v>73.269000000000005</v>
      </c>
      <c r="R60" s="46"/>
      <c r="S60" s="32" t="s">
        <v>152</v>
      </c>
      <c r="T60" s="32">
        <v>23300</v>
      </c>
      <c r="U60" s="32" t="s">
        <v>153</v>
      </c>
    </row>
    <row r="61" spans="1:21" x14ac:dyDescent="0.25">
      <c r="A61" s="38"/>
      <c r="B61" s="30"/>
      <c r="C61" s="30"/>
      <c r="D61" s="30"/>
      <c r="E61" s="30" t="s">
        <v>154</v>
      </c>
      <c r="F61" s="30"/>
      <c r="G61" s="30"/>
      <c r="H61" s="30"/>
      <c r="I61" s="55"/>
      <c r="J61" s="55">
        <v>586.36199999999997</v>
      </c>
      <c r="K61" s="55">
        <v>581.72500000000002</v>
      </c>
      <c r="L61" s="55">
        <v>657.05700000000002</v>
      </c>
      <c r="M61" s="55">
        <v>713.54700000000003</v>
      </c>
      <c r="N61" s="55">
        <v>997.79600000000005</v>
      </c>
      <c r="O61" s="55">
        <v>1235.884</v>
      </c>
      <c r="P61" s="55">
        <v>1164.777</v>
      </c>
      <c r="Q61" s="55">
        <v>1366.15</v>
      </c>
      <c r="R61" s="46"/>
      <c r="S61" s="32" t="s">
        <v>154</v>
      </c>
      <c r="T61" s="32">
        <v>23337</v>
      </c>
      <c r="U61" s="32"/>
    </row>
    <row r="62" spans="1:21" x14ac:dyDescent="0.25">
      <c r="A62" s="38"/>
      <c r="B62" s="30"/>
      <c r="C62" s="30"/>
      <c r="D62" s="30"/>
      <c r="E62" s="30" t="s">
        <v>155</v>
      </c>
      <c r="F62" s="30"/>
      <c r="G62" s="30"/>
      <c r="H62" s="30"/>
      <c r="I62" s="55"/>
      <c r="J62" s="55"/>
      <c r="K62" s="55"/>
      <c r="L62" s="55"/>
      <c r="M62" s="55"/>
      <c r="N62" s="55"/>
      <c r="O62" s="55"/>
      <c r="P62" s="55"/>
      <c r="Q62" s="55">
        <v>-2.8140000000000001</v>
      </c>
      <c r="R62" s="46"/>
      <c r="S62" s="32" t="s">
        <v>155</v>
      </c>
      <c r="T62" s="32">
        <v>23307</v>
      </c>
      <c r="U62" s="32"/>
    </row>
    <row r="63" spans="1:21" x14ac:dyDescent="0.25">
      <c r="A63" s="38"/>
      <c r="B63" s="30"/>
      <c r="C63" s="30"/>
      <c r="D63" s="30" t="s">
        <v>156</v>
      </c>
      <c r="E63" s="30"/>
      <c r="F63" s="30"/>
      <c r="G63" s="30"/>
      <c r="H63" s="30">
        <v>156.31700000000001</v>
      </c>
      <c r="I63" s="55">
        <v>86.418999999999997</v>
      </c>
      <c r="J63" s="55">
        <v>168.86799999999999</v>
      </c>
      <c r="K63" s="55">
        <v>177.893</v>
      </c>
      <c r="L63" s="55">
        <v>163.41200000000001</v>
      </c>
      <c r="M63" s="55">
        <v>165.82900000000001</v>
      </c>
      <c r="N63" s="55">
        <v>225.035</v>
      </c>
      <c r="O63" s="55">
        <v>225.70699999999999</v>
      </c>
      <c r="P63" s="55">
        <v>274.904</v>
      </c>
      <c r="Q63" s="55">
        <v>666.11199999999997</v>
      </c>
      <c r="R63" s="46"/>
      <c r="S63" s="32" t="s">
        <v>156</v>
      </c>
      <c r="T63" s="32">
        <v>23399</v>
      </c>
      <c r="U63" s="32" t="s">
        <v>157</v>
      </c>
    </row>
    <row r="64" spans="1:21" x14ac:dyDescent="0.25">
      <c r="A64" s="38"/>
      <c r="B64" s="30"/>
      <c r="C64" s="30"/>
      <c r="D64" s="30"/>
      <c r="E64" s="30" t="s">
        <v>158</v>
      </c>
      <c r="F64" s="30"/>
      <c r="G64" s="30"/>
      <c r="H64" s="30">
        <v>156.31700000000001</v>
      </c>
      <c r="I64" s="55">
        <v>86.418999999999997</v>
      </c>
      <c r="J64" s="55">
        <v>168.86799999999999</v>
      </c>
      <c r="K64" s="55">
        <v>177.893</v>
      </c>
      <c r="L64" s="55">
        <v>163.41200000000001</v>
      </c>
      <c r="M64" s="55">
        <v>165.82900000000001</v>
      </c>
      <c r="N64" s="55">
        <v>215.65899999999999</v>
      </c>
      <c r="O64" s="55">
        <v>225.70699999999999</v>
      </c>
      <c r="P64" s="55">
        <v>274.904</v>
      </c>
      <c r="Q64" s="55">
        <v>666.11199999999997</v>
      </c>
      <c r="R64" s="46"/>
      <c r="S64" s="32" t="s">
        <v>158</v>
      </c>
      <c r="T64" s="32">
        <v>23001</v>
      </c>
      <c r="U64" s="32"/>
    </row>
    <row r="65" spans="1:21" x14ac:dyDescent="0.25">
      <c r="A65" s="38"/>
      <c r="B65" s="30"/>
      <c r="C65" s="30"/>
      <c r="D65" s="30"/>
      <c r="E65" s="30"/>
      <c r="F65" s="30" t="s">
        <v>159</v>
      </c>
      <c r="G65" s="30"/>
      <c r="H65" s="30"/>
      <c r="I65" s="55"/>
      <c r="J65" s="55"/>
      <c r="K65" s="55"/>
      <c r="L65" s="55"/>
      <c r="M65" s="55"/>
      <c r="N65" s="55"/>
      <c r="O65" s="55"/>
      <c r="P65" s="55"/>
      <c r="Q65" s="55"/>
      <c r="R65" s="46"/>
      <c r="S65" s="32" t="s">
        <v>159</v>
      </c>
      <c r="T65" s="32">
        <v>23262</v>
      </c>
      <c r="U65" s="32"/>
    </row>
    <row r="66" spans="1:21" x14ac:dyDescent="0.25">
      <c r="A66" s="38"/>
      <c r="B66" s="30"/>
      <c r="C66" s="30"/>
      <c r="D66" s="30"/>
      <c r="E66" s="30"/>
      <c r="F66" s="30" t="s">
        <v>160</v>
      </c>
      <c r="G66" s="30"/>
      <c r="H66" s="30"/>
      <c r="I66" s="55"/>
      <c r="J66" s="55"/>
      <c r="K66" s="55"/>
      <c r="L66" s="55"/>
      <c r="M66" s="55"/>
      <c r="N66" s="55"/>
      <c r="O66" s="55"/>
      <c r="P66" s="55"/>
      <c r="Q66" s="55"/>
      <c r="R66" s="46"/>
      <c r="S66" s="32" t="s">
        <v>160</v>
      </c>
      <c r="T66" s="32">
        <v>23266</v>
      </c>
      <c r="U66" s="32" t="s">
        <v>161</v>
      </c>
    </row>
    <row r="67" spans="1:21" x14ac:dyDescent="0.25">
      <c r="A67" s="38"/>
      <c r="B67" s="30"/>
      <c r="C67" s="30"/>
      <c r="D67" s="30"/>
      <c r="E67" s="30" t="s">
        <v>162</v>
      </c>
      <c r="F67" s="30"/>
      <c r="G67" s="30"/>
      <c r="H67" s="30"/>
      <c r="I67" s="55"/>
      <c r="J67" s="55"/>
      <c r="K67" s="55"/>
      <c r="L67" s="55"/>
      <c r="M67" s="55"/>
      <c r="N67" s="55">
        <v>9.3759999999999994</v>
      </c>
      <c r="O67" s="55"/>
      <c r="P67" s="55"/>
      <c r="Q67" s="55"/>
      <c r="R67" s="46"/>
      <c r="S67" s="32" t="s">
        <v>162</v>
      </c>
      <c r="T67" s="32">
        <v>23342</v>
      </c>
      <c r="U67" s="32"/>
    </row>
    <row r="68" spans="1:21" x14ac:dyDescent="0.25">
      <c r="A68" s="38"/>
      <c r="B68" s="30"/>
      <c r="C68" s="30"/>
      <c r="D68" s="30" t="s">
        <v>163</v>
      </c>
      <c r="E68" s="30"/>
      <c r="F68" s="30"/>
      <c r="G68" s="30"/>
      <c r="H68" s="30"/>
      <c r="I68" s="55"/>
      <c r="J68" s="55"/>
      <c r="K68" s="55"/>
      <c r="L68" s="55"/>
      <c r="M68" s="55"/>
      <c r="N68" s="55"/>
      <c r="O68" s="55"/>
      <c r="P68" s="55"/>
      <c r="Q68" s="55"/>
      <c r="R68" s="46"/>
      <c r="S68" s="32" t="s">
        <v>163</v>
      </c>
      <c r="T68" s="32">
        <v>23459</v>
      </c>
      <c r="U68" s="32"/>
    </row>
    <row r="69" spans="1:21" x14ac:dyDescent="0.25">
      <c r="A69" s="38"/>
      <c r="B69" s="30"/>
      <c r="C69" s="30"/>
      <c r="D69" s="30" t="s">
        <v>164</v>
      </c>
      <c r="E69" s="30"/>
      <c r="F69" s="30"/>
      <c r="G69" s="30"/>
      <c r="H69" s="30">
        <v>39.575000000000003</v>
      </c>
      <c r="I69" s="55">
        <v>104.66500000000001</v>
      </c>
      <c r="J69" s="55">
        <v>111.071</v>
      </c>
      <c r="K69" s="55">
        <v>133.339</v>
      </c>
      <c r="L69" s="55">
        <v>108.15900000000001</v>
      </c>
      <c r="M69" s="55">
        <v>132.49199999999999</v>
      </c>
      <c r="N69" s="55">
        <v>153.26</v>
      </c>
      <c r="O69" s="55">
        <v>260.358</v>
      </c>
      <c r="P69" s="55">
        <v>121.828</v>
      </c>
      <c r="Q69" s="55">
        <v>143.91499999999999</v>
      </c>
      <c r="R69" s="46"/>
      <c r="S69" s="32" t="s">
        <v>164</v>
      </c>
      <c r="T69" s="32">
        <v>23179</v>
      </c>
      <c r="U69" s="32"/>
    </row>
    <row r="70" spans="1:21" x14ac:dyDescent="0.25">
      <c r="A70" s="38"/>
      <c r="B70" s="30"/>
      <c r="C70" s="30"/>
      <c r="D70" s="30" t="s">
        <v>165</v>
      </c>
      <c r="E70" s="30"/>
      <c r="F70" s="30"/>
      <c r="G70" s="30"/>
      <c r="H70" s="30">
        <v>167.45400000000001</v>
      </c>
      <c r="I70" s="55">
        <v>172.18100000000001</v>
      </c>
      <c r="J70" s="55">
        <v>113.46899999999999</v>
      </c>
      <c r="K70" s="55">
        <v>45.78</v>
      </c>
      <c r="L70" s="55">
        <v>99.882999999999996</v>
      </c>
      <c r="M70" s="55">
        <v>83.56</v>
      </c>
      <c r="N70" s="55">
        <v>54.311999999999998</v>
      </c>
      <c r="O70" s="55">
        <v>125.535</v>
      </c>
      <c r="P70" s="55">
        <v>308.13299999999998</v>
      </c>
      <c r="Q70" s="55">
        <v>317.19799999999998</v>
      </c>
      <c r="R70" s="46"/>
      <c r="S70" s="32" t="s">
        <v>165</v>
      </c>
      <c r="T70" s="32">
        <v>23468</v>
      </c>
      <c r="U70" s="32"/>
    </row>
    <row r="71" spans="1:21" x14ac:dyDescent="0.25">
      <c r="A71" s="38"/>
      <c r="B71" s="30"/>
      <c r="C71" s="30"/>
      <c r="D71" s="30"/>
      <c r="E71" s="30" t="s">
        <v>166</v>
      </c>
      <c r="F71" s="30"/>
      <c r="G71" s="30"/>
      <c r="H71" s="30">
        <v>167.45400000000001</v>
      </c>
      <c r="I71" s="55">
        <v>172.18100000000001</v>
      </c>
      <c r="J71" s="55">
        <v>113.46899999999999</v>
      </c>
      <c r="K71" s="55">
        <v>45.78</v>
      </c>
      <c r="L71" s="55">
        <v>99.882999999999996</v>
      </c>
      <c r="M71" s="55">
        <v>83.56</v>
      </c>
      <c r="N71" s="55">
        <v>54.311999999999998</v>
      </c>
      <c r="O71" s="55">
        <v>125.535</v>
      </c>
      <c r="P71" s="55">
        <v>308.13299999999998</v>
      </c>
      <c r="Q71" s="55">
        <v>317.19799999999998</v>
      </c>
      <c r="R71" s="46"/>
      <c r="S71" s="32" t="s">
        <v>166</v>
      </c>
      <c r="T71" s="32">
        <v>23372</v>
      </c>
      <c r="U71" s="32"/>
    </row>
    <row r="72" spans="1:21" x14ac:dyDescent="0.25">
      <c r="A72" s="38"/>
      <c r="B72" s="30"/>
      <c r="C72" s="30"/>
      <c r="D72" s="30"/>
      <c r="E72" s="30" t="s">
        <v>167</v>
      </c>
      <c r="F72" s="30"/>
      <c r="G72" s="30"/>
      <c r="H72" s="30"/>
      <c r="I72" s="55"/>
      <c r="J72" s="55"/>
      <c r="K72" s="55"/>
      <c r="L72" s="55"/>
      <c r="M72" s="55"/>
      <c r="N72" s="55"/>
      <c r="O72" s="55"/>
      <c r="P72" s="55"/>
      <c r="Q72" s="55"/>
      <c r="R72" s="46"/>
      <c r="S72" s="32" t="s">
        <v>167</v>
      </c>
      <c r="T72" s="32">
        <v>23064</v>
      </c>
      <c r="U72" s="32"/>
    </row>
    <row r="73" spans="1:21" x14ac:dyDescent="0.25">
      <c r="A73" s="38"/>
      <c r="B73" s="30"/>
      <c r="C73" s="30"/>
      <c r="D73" s="30" t="s">
        <v>168</v>
      </c>
      <c r="E73" s="30"/>
      <c r="F73" s="30"/>
      <c r="G73" s="30"/>
      <c r="H73" s="30"/>
      <c r="I73" s="55"/>
      <c r="J73" s="55"/>
      <c r="K73" s="55"/>
      <c r="L73" s="55"/>
      <c r="M73" s="55"/>
      <c r="N73" s="55"/>
      <c r="O73" s="55"/>
      <c r="P73" s="55"/>
      <c r="Q73" s="55"/>
      <c r="R73" s="46"/>
      <c r="S73" s="32" t="s">
        <v>168</v>
      </c>
      <c r="T73" s="32">
        <v>23252</v>
      </c>
      <c r="U73" s="32" t="s">
        <v>169</v>
      </c>
    </row>
    <row r="74" spans="1:21" x14ac:dyDescent="0.25">
      <c r="A74" s="38"/>
      <c r="B74" s="30"/>
      <c r="C74" s="30"/>
      <c r="D74" s="30" t="s">
        <v>170</v>
      </c>
      <c r="E74" s="30"/>
      <c r="F74" s="30"/>
      <c r="G74" s="30"/>
      <c r="H74" s="30">
        <v>221.797</v>
      </c>
      <c r="I74" s="55">
        <v>145.70099999999999</v>
      </c>
      <c r="J74" s="55">
        <v>172.917</v>
      </c>
      <c r="K74" s="55">
        <v>69.173000000000002</v>
      </c>
      <c r="L74" s="55">
        <v>53.966999999999999</v>
      </c>
      <c r="M74" s="55">
        <v>224.63499999999999</v>
      </c>
      <c r="N74" s="55">
        <v>139.904</v>
      </c>
      <c r="O74" s="55">
        <v>228.71799999999999</v>
      </c>
      <c r="P74" s="55">
        <v>163.24199999999999</v>
      </c>
      <c r="Q74" s="55">
        <v>103.208</v>
      </c>
      <c r="R74" s="46"/>
      <c r="S74" s="32" t="s">
        <v>170</v>
      </c>
      <c r="T74" s="32">
        <v>23518</v>
      </c>
      <c r="U74" s="32"/>
    </row>
    <row r="75" spans="1:21" x14ac:dyDescent="0.25">
      <c r="A75" s="38"/>
      <c r="B75" s="30"/>
      <c r="C75" s="30"/>
      <c r="D75" s="30" t="s">
        <v>171</v>
      </c>
      <c r="E75" s="30"/>
      <c r="F75" s="30"/>
      <c r="G75" s="30"/>
      <c r="H75" s="30"/>
      <c r="I75" s="55"/>
      <c r="J75" s="55"/>
      <c r="K75" s="55"/>
      <c r="L75" s="55"/>
      <c r="M75" s="55"/>
      <c r="N75" s="55"/>
      <c r="O75" s="55"/>
      <c r="P75" s="55"/>
      <c r="Q75" s="55"/>
      <c r="R75" s="46"/>
      <c r="S75" s="32" t="s">
        <v>171</v>
      </c>
      <c r="T75" s="32">
        <v>23365</v>
      </c>
      <c r="U75" s="32" t="s">
        <v>172</v>
      </c>
    </row>
    <row r="76" spans="1:21" x14ac:dyDescent="0.25">
      <c r="A76" s="38"/>
      <c r="B76" s="30"/>
      <c r="C76" s="30"/>
      <c r="D76" s="30" t="s">
        <v>173</v>
      </c>
      <c r="E76" s="30"/>
      <c r="F76" s="30"/>
      <c r="G76" s="30"/>
      <c r="H76" s="30">
        <v>6.476</v>
      </c>
      <c r="I76" s="55">
        <v>15.548</v>
      </c>
      <c r="J76" s="55">
        <v>12.292999999999999</v>
      </c>
      <c r="K76" s="55">
        <v>16.917000000000002</v>
      </c>
      <c r="L76" s="55">
        <v>10.191000000000001</v>
      </c>
      <c r="M76" s="55">
        <v>8.8320000000000007</v>
      </c>
      <c r="N76" s="55"/>
      <c r="O76" s="55">
        <v>16.957999999999998</v>
      </c>
      <c r="P76" s="55">
        <v>8.2289999999999992</v>
      </c>
      <c r="Q76" s="55">
        <v>17.873999999999999</v>
      </c>
      <c r="R76" s="46"/>
      <c r="S76" s="32" t="s">
        <v>173</v>
      </c>
      <c r="T76" s="32">
        <v>23331</v>
      </c>
      <c r="U76" s="32"/>
    </row>
    <row r="77" spans="1:21" x14ac:dyDescent="0.25">
      <c r="A77" s="38"/>
      <c r="B77" s="30" t="s">
        <v>174</v>
      </c>
      <c r="C77" s="30"/>
      <c r="D77" s="30"/>
      <c r="E77" s="30"/>
      <c r="F77" s="30"/>
      <c r="G77" s="30"/>
      <c r="H77" s="30">
        <v>4552.8389999999999</v>
      </c>
      <c r="I77" s="55">
        <v>4736.8959999999997</v>
      </c>
      <c r="J77" s="55">
        <v>5288.5630000000001</v>
      </c>
      <c r="K77" s="55">
        <v>5824.9369999999999</v>
      </c>
      <c r="L77" s="55">
        <v>6357.7120000000004</v>
      </c>
      <c r="M77" s="55">
        <v>8766.85</v>
      </c>
      <c r="N77" s="55">
        <v>8431.2669999999998</v>
      </c>
      <c r="O77" s="55">
        <v>12040.72</v>
      </c>
      <c r="P77" s="55">
        <v>12911.422</v>
      </c>
      <c r="Q77" s="55">
        <v>13487.958000000001</v>
      </c>
      <c r="R77" s="46"/>
      <c r="S77" s="32" t="s">
        <v>174</v>
      </c>
      <c r="T77" s="32">
        <v>23259</v>
      </c>
      <c r="U77" s="32"/>
    </row>
    <row r="78" spans="1:21" x14ac:dyDescent="0.25">
      <c r="A78" s="38"/>
      <c r="B78" s="30"/>
      <c r="C78" s="30" t="s">
        <v>175</v>
      </c>
      <c r="D78" s="30"/>
      <c r="E78" s="30"/>
      <c r="F78" s="30"/>
      <c r="G78" s="30"/>
      <c r="H78" s="30">
        <v>3132.9470000000001</v>
      </c>
      <c r="I78" s="55">
        <v>3520.1840000000002</v>
      </c>
      <c r="J78" s="55">
        <v>3299.73</v>
      </c>
      <c r="K78" s="55">
        <v>4603.7370000000001</v>
      </c>
      <c r="L78" s="55">
        <v>5100.0469999999996</v>
      </c>
      <c r="M78" s="55">
        <v>7030.375</v>
      </c>
      <c r="N78" s="55">
        <v>6589.6940000000004</v>
      </c>
      <c r="O78" s="55">
        <v>9865.6650000000009</v>
      </c>
      <c r="P78" s="55">
        <v>10295.641</v>
      </c>
      <c r="Q78" s="55">
        <v>10654.647999999999</v>
      </c>
      <c r="R78" s="46"/>
      <c r="S78" s="32" t="s">
        <v>175</v>
      </c>
      <c r="T78" s="32">
        <v>23260</v>
      </c>
      <c r="U78" s="32"/>
    </row>
    <row r="79" spans="1:21" x14ac:dyDescent="0.25">
      <c r="A79" s="38"/>
      <c r="B79" s="30"/>
      <c r="C79" s="30"/>
      <c r="D79" s="30" t="s">
        <v>176</v>
      </c>
      <c r="E79" s="30"/>
      <c r="F79" s="30"/>
      <c r="G79" s="30"/>
      <c r="H79" s="30">
        <v>2367.66</v>
      </c>
      <c r="I79" s="55">
        <v>2902.2530000000002</v>
      </c>
      <c r="J79" s="55">
        <v>2219.482</v>
      </c>
      <c r="K79" s="55">
        <v>3239.1970000000001</v>
      </c>
      <c r="L79" s="55">
        <v>3711.1210000000001</v>
      </c>
      <c r="M79" s="55">
        <v>4680.3940000000002</v>
      </c>
      <c r="N79" s="55">
        <v>3855.8429999999998</v>
      </c>
      <c r="O79" s="55">
        <v>5880.4759999999997</v>
      </c>
      <c r="P79" s="55">
        <v>6188.8519999999999</v>
      </c>
      <c r="Q79" s="55">
        <v>5982.8639999999996</v>
      </c>
      <c r="R79" s="46"/>
      <c r="S79" s="32" t="s">
        <v>176</v>
      </c>
      <c r="T79" s="32">
        <v>23463</v>
      </c>
      <c r="U79" s="32"/>
    </row>
    <row r="80" spans="1:21" x14ac:dyDescent="0.25">
      <c r="A80" s="38"/>
      <c r="B80" s="30"/>
      <c r="C80" s="30"/>
      <c r="D80" s="30"/>
      <c r="E80" s="30" t="s">
        <v>177</v>
      </c>
      <c r="F80" s="30"/>
      <c r="G80" s="30"/>
      <c r="H80" s="30">
        <v>2367.66</v>
      </c>
      <c r="I80" s="55">
        <v>2836.6280000000002</v>
      </c>
      <c r="J80" s="55">
        <v>2219.4769999999999</v>
      </c>
      <c r="K80" s="55">
        <v>3238.2669999999998</v>
      </c>
      <c r="L80" s="55">
        <v>3697.6010000000001</v>
      </c>
      <c r="M80" s="55">
        <v>4601.3720000000003</v>
      </c>
      <c r="N80" s="55">
        <v>3775.616</v>
      </c>
      <c r="O80" s="55">
        <v>5845.8909999999996</v>
      </c>
      <c r="P80" s="55">
        <v>6181.6019999999999</v>
      </c>
      <c r="Q80" s="55">
        <v>5969.268</v>
      </c>
      <c r="R80" s="46"/>
      <c r="S80" s="32" t="s">
        <v>177</v>
      </c>
      <c r="T80" s="32">
        <v>23124</v>
      </c>
      <c r="U80" s="32"/>
    </row>
    <row r="81" spans="1:21" x14ac:dyDescent="0.25">
      <c r="A81" s="38"/>
      <c r="B81" s="30"/>
      <c r="C81" s="30"/>
      <c r="D81" s="30"/>
      <c r="E81" s="30"/>
      <c r="F81" s="30" t="s">
        <v>178</v>
      </c>
      <c r="G81" s="30"/>
      <c r="H81" s="30">
        <v>2367.66</v>
      </c>
      <c r="I81" s="55">
        <v>2836.6280000000002</v>
      </c>
      <c r="J81" s="55">
        <v>2219.4769999999999</v>
      </c>
      <c r="K81" s="55">
        <v>3238.2669999999998</v>
      </c>
      <c r="L81" s="55">
        <v>3697.6010000000001</v>
      </c>
      <c r="M81" s="55">
        <v>4223.4179999999997</v>
      </c>
      <c r="N81" s="55">
        <v>3376.4589999999998</v>
      </c>
      <c r="O81" s="55">
        <v>5306.8339999999998</v>
      </c>
      <c r="P81" s="55">
        <v>5595.3739999999998</v>
      </c>
      <c r="Q81" s="55">
        <v>5440.4120000000003</v>
      </c>
      <c r="R81" s="46"/>
      <c r="S81" s="32" t="s">
        <v>178</v>
      </c>
      <c r="T81" s="32">
        <v>23123</v>
      </c>
      <c r="U81" s="32"/>
    </row>
    <row r="82" spans="1:21" x14ac:dyDescent="0.25">
      <c r="A82" s="38"/>
      <c r="B82" s="30"/>
      <c r="C82" s="30"/>
      <c r="D82" s="30"/>
      <c r="E82" s="30"/>
      <c r="F82" s="30"/>
      <c r="G82" s="30" t="s">
        <v>179</v>
      </c>
      <c r="H82" s="30"/>
      <c r="I82" s="55"/>
      <c r="J82" s="55"/>
      <c r="K82" s="55"/>
      <c r="L82" s="55"/>
      <c r="M82" s="55"/>
      <c r="N82" s="55"/>
      <c r="O82" s="55"/>
      <c r="P82" s="55"/>
      <c r="Q82" s="55"/>
      <c r="R82" s="46"/>
      <c r="S82" s="32" t="s">
        <v>179</v>
      </c>
      <c r="T82" s="32">
        <v>23537</v>
      </c>
      <c r="U82" s="32"/>
    </row>
    <row r="83" spans="1:21" x14ac:dyDescent="0.25">
      <c r="A83" s="38"/>
      <c r="B83" s="30"/>
      <c r="C83" s="30"/>
      <c r="D83" s="30"/>
      <c r="E83" s="30"/>
      <c r="F83" s="30"/>
      <c r="G83" s="30" t="s">
        <v>180</v>
      </c>
      <c r="H83" s="30"/>
      <c r="I83" s="55"/>
      <c r="J83" s="55"/>
      <c r="K83" s="55"/>
      <c r="L83" s="55"/>
      <c r="M83" s="55"/>
      <c r="N83" s="55"/>
      <c r="O83" s="55"/>
      <c r="P83" s="55"/>
      <c r="Q83" s="55"/>
      <c r="R83" s="46"/>
      <c r="S83" s="32" t="s">
        <v>180</v>
      </c>
      <c r="T83" s="32">
        <v>23426</v>
      </c>
      <c r="U83" s="32"/>
    </row>
    <row r="84" spans="1:21" x14ac:dyDescent="0.25">
      <c r="A84" s="38"/>
      <c r="B84" s="30"/>
      <c r="C84" s="30"/>
      <c r="D84" s="30"/>
      <c r="E84" s="30"/>
      <c r="F84" s="30"/>
      <c r="G84" s="30" t="s">
        <v>181</v>
      </c>
      <c r="H84" s="30">
        <v>2367.66</v>
      </c>
      <c r="I84" s="55">
        <v>2836.6280000000002</v>
      </c>
      <c r="J84" s="55">
        <v>2219.4769999999999</v>
      </c>
      <c r="K84" s="55"/>
      <c r="L84" s="55"/>
      <c r="M84" s="55">
        <v>4223.4179999999997</v>
      </c>
      <c r="N84" s="55">
        <v>3376.4589999999998</v>
      </c>
      <c r="O84" s="55">
        <v>5306.8339999999998</v>
      </c>
      <c r="P84" s="55">
        <v>5595.3739999999998</v>
      </c>
      <c r="Q84" s="55">
        <v>5440.4120000000003</v>
      </c>
      <c r="R84" s="46"/>
      <c r="S84" s="32" t="s">
        <v>181</v>
      </c>
      <c r="T84" s="32">
        <v>23427</v>
      </c>
      <c r="U84" s="32"/>
    </row>
    <row r="85" spans="1:21" x14ac:dyDescent="0.25">
      <c r="A85" s="38"/>
      <c r="B85" s="30"/>
      <c r="C85" s="30"/>
      <c r="D85" s="30"/>
      <c r="E85" s="30"/>
      <c r="F85" s="30"/>
      <c r="G85" s="30" t="s">
        <v>182</v>
      </c>
      <c r="H85" s="30"/>
      <c r="I85" s="55"/>
      <c r="J85" s="55"/>
      <c r="K85" s="55"/>
      <c r="L85" s="55"/>
      <c r="M85" s="55"/>
      <c r="N85" s="55"/>
      <c r="O85" s="55"/>
      <c r="P85" s="55"/>
      <c r="Q85" s="55"/>
      <c r="R85" s="46"/>
      <c r="S85" s="32" t="s">
        <v>182</v>
      </c>
      <c r="T85" s="32">
        <v>23471</v>
      </c>
      <c r="U85" s="32"/>
    </row>
    <row r="86" spans="1:21" x14ac:dyDescent="0.25">
      <c r="A86" s="38"/>
      <c r="B86" s="30"/>
      <c r="C86" s="30"/>
      <c r="D86" s="30"/>
      <c r="E86" s="30"/>
      <c r="F86" s="30" t="s">
        <v>183</v>
      </c>
      <c r="G86" s="30"/>
      <c r="H86" s="30"/>
      <c r="I86" s="55"/>
      <c r="J86" s="55"/>
      <c r="K86" s="55"/>
      <c r="L86" s="55"/>
      <c r="M86" s="55">
        <v>377.95400000000001</v>
      </c>
      <c r="N86" s="55">
        <v>399.15699999999998</v>
      </c>
      <c r="O86" s="55">
        <v>539.05700000000002</v>
      </c>
      <c r="P86" s="55">
        <v>586.22799999999995</v>
      </c>
      <c r="Q86" s="55">
        <v>528.85599999999999</v>
      </c>
      <c r="R86" s="46"/>
      <c r="S86" s="32" t="s">
        <v>183</v>
      </c>
      <c r="T86" s="32">
        <v>23127</v>
      </c>
      <c r="U86" s="32"/>
    </row>
    <row r="87" spans="1:21" x14ac:dyDescent="0.25">
      <c r="A87" s="38"/>
      <c r="B87" s="30"/>
      <c r="C87" s="30"/>
      <c r="D87" s="30"/>
      <c r="E87" s="30" t="s">
        <v>184</v>
      </c>
      <c r="F87" s="30"/>
      <c r="G87" s="30"/>
      <c r="H87" s="30"/>
      <c r="I87" s="55">
        <v>65.625</v>
      </c>
      <c r="J87" s="55">
        <v>5.0000000000000001E-3</v>
      </c>
      <c r="K87" s="55">
        <v>0.93</v>
      </c>
      <c r="L87" s="55">
        <v>13.52</v>
      </c>
      <c r="M87" s="55">
        <v>79.022000000000006</v>
      </c>
      <c r="N87" s="55">
        <v>80.227000000000004</v>
      </c>
      <c r="O87" s="55">
        <v>34.585000000000001</v>
      </c>
      <c r="P87" s="55">
        <v>7.25</v>
      </c>
      <c r="Q87" s="55">
        <v>13.596</v>
      </c>
      <c r="R87" s="46"/>
      <c r="S87" s="32" t="s">
        <v>184</v>
      </c>
      <c r="T87" s="32">
        <v>23289</v>
      </c>
      <c r="U87" s="32"/>
    </row>
    <row r="88" spans="1:21" x14ac:dyDescent="0.25">
      <c r="A88" s="38"/>
      <c r="B88" s="30"/>
      <c r="C88" s="30"/>
      <c r="D88" s="30"/>
      <c r="E88" s="30" t="s">
        <v>185</v>
      </c>
      <c r="F88" s="30"/>
      <c r="G88" s="30"/>
      <c r="H88" s="30"/>
      <c r="I88" s="55"/>
      <c r="J88" s="55"/>
      <c r="K88" s="55"/>
      <c r="L88" s="55"/>
      <c r="M88" s="55"/>
      <c r="N88" s="55"/>
      <c r="O88" s="55"/>
      <c r="P88" s="55"/>
      <c r="Q88" s="55"/>
      <c r="R88" s="46"/>
      <c r="S88" s="32" t="s">
        <v>185</v>
      </c>
      <c r="T88" s="32">
        <v>23554</v>
      </c>
      <c r="U88" s="32"/>
    </row>
    <row r="89" spans="1:21" x14ac:dyDescent="0.25">
      <c r="A89" s="38"/>
      <c r="B89" s="30"/>
      <c r="C89" s="30"/>
      <c r="D89" s="30" t="s">
        <v>186</v>
      </c>
      <c r="E89" s="30"/>
      <c r="F89" s="30"/>
      <c r="G89" s="30"/>
      <c r="H89" s="30"/>
      <c r="I89" s="55"/>
      <c r="J89" s="55"/>
      <c r="K89" s="55"/>
      <c r="L89" s="55"/>
      <c r="M89" s="55"/>
      <c r="N89" s="55"/>
      <c r="O89" s="55"/>
      <c r="P89" s="55"/>
      <c r="Q89" s="55"/>
      <c r="R89" s="46"/>
      <c r="S89" s="32" t="s">
        <v>186</v>
      </c>
      <c r="T89" s="32">
        <v>23453</v>
      </c>
      <c r="U89" s="32" t="s">
        <v>187</v>
      </c>
    </row>
    <row r="90" spans="1:21" x14ac:dyDescent="0.25">
      <c r="A90" s="38"/>
      <c r="B90" s="30"/>
      <c r="C90" s="30"/>
      <c r="D90" s="30" t="s">
        <v>188</v>
      </c>
      <c r="E90" s="30"/>
      <c r="F90" s="30"/>
      <c r="G90" s="30"/>
      <c r="H90" s="30">
        <v>55.43</v>
      </c>
      <c r="I90" s="55">
        <v>60.643000000000001</v>
      </c>
      <c r="J90" s="55">
        <v>101.715</v>
      </c>
      <c r="K90" s="55">
        <v>99.122</v>
      </c>
      <c r="L90" s="55">
        <v>162.13</v>
      </c>
      <c r="M90" s="55">
        <v>100.283</v>
      </c>
      <c r="N90" s="55">
        <v>102.256</v>
      </c>
      <c r="O90" s="55">
        <v>87.006</v>
      </c>
      <c r="P90" s="55">
        <v>111.541</v>
      </c>
      <c r="Q90" s="55">
        <v>124.166</v>
      </c>
      <c r="R90" s="46"/>
      <c r="S90" s="32" t="s">
        <v>188</v>
      </c>
      <c r="T90" s="32">
        <v>23353</v>
      </c>
      <c r="U90" s="32"/>
    </row>
    <row r="91" spans="1:21" x14ac:dyDescent="0.25">
      <c r="A91" s="38"/>
      <c r="B91" s="30"/>
      <c r="C91" s="30"/>
      <c r="D91" s="30" t="s">
        <v>189</v>
      </c>
      <c r="E91" s="30"/>
      <c r="F91" s="30"/>
      <c r="G91" s="30"/>
      <c r="H91" s="30"/>
      <c r="I91" s="55"/>
      <c r="J91" s="55"/>
      <c r="K91" s="55"/>
      <c r="L91" s="55"/>
      <c r="M91" s="55"/>
      <c r="N91" s="55"/>
      <c r="O91" s="55"/>
      <c r="P91" s="55"/>
      <c r="Q91" s="55"/>
      <c r="R91" s="46"/>
      <c r="S91" s="32" t="s">
        <v>189</v>
      </c>
      <c r="T91" s="32">
        <v>23344</v>
      </c>
      <c r="U91" s="32" t="s">
        <v>190</v>
      </c>
    </row>
    <row r="92" spans="1:21" x14ac:dyDescent="0.25">
      <c r="A92" s="38"/>
      <c r="B92" s="30"/>
      <c r="C92" s="30"/>
      <c r="D92" s="30" t="s">
        <v>191</v>
      </c>
      <c r="E92" s="30"/>
      <c r="F92" s="30"/>
      <c r="G92" s="30"/>
      <c r="H92" s="30">
        <v>323.81099999999998</v>
      </c>
      <c r="I92" s="55">
        <v>232.774</v>
      </c>
      <c r="J92" s="55">
        <v>663.14300000000003</v>
      </c>
      <c r="K92" s="55">
        <v>1007.923</v>
      </c>
      <c r="L92" s="55">
        <v>988.76</v>
      </c>
      <c r="M92" s="55">
        <v>746.226</v>
      </c>
      <c r="N92" s="55">
        <v>834.822</v>
      </c>
      <c r="O92" s="55">
        <v>1111.2249999999999</v>
      </c>
      <c r="P92" s="55">
        <v>997.13400000000001</v>
      </c>
      <c r="Q92" s="55">
        <v>821.35299999999995</v>
      </c>
      <c r="R92" s="46"/>
      <c r="S92" s="32" t="s">
        <v>191</v>
      </c>
      <c r="T92" s="32">
        <v>23067</v>
      </c>
      <c r="U92" s="32" t="s">
        <v>192</v>
      </c>
    </row>
    <row r="93" spans="1:21" x14ac:dyDescent="0.25">
      <c r="A93" s="38"/>
      <c r="B93" s="30"/>
      <c r="C93" s="30"/>
      <c r="D93" s="30" t="s">
        <v>193</v>
      </c>
      <c r="E93" s="30"/>
      <c r="F93" s="30"/>
      <c r="G93" s="30"/>
      <c r="H93" s="30"/>
      <c r="I93" s="55"/>
      <c r="J93" s="55"/>
      <c r="K93" s="55"/>
      <c r="L93" s="55"/>
      <c r="M93" s="55"/>
      <c r="N93" s="55"/>
      <c r="O93" s="55"/>
      <c r="P93" s="55"/>
      <c r="Q93" s="55"/>
      <c r="R93" s="46"/>
      <c r="S93" s="32" t="s">
        <v>193</v>
      </c>
      <c r="T93" s="32">
        <v>23458</v>
      </c>
      <c r="U93" s="32"/>
    </row>
    <row r="94" spans="1:21" x14ac:dyDescent="0.25">
      <c r="A94" s="38"/>
      <c r="B94" s="30"/>
      <c r="C94" s="30"/>
      <c r="D94" s="30"/>
      <c r="E94" s="30" t="s">
        <v>194</v>
      </c>
      <c r="F94" s="30"/>
      <c r="G94" s="30"/>
      <c r="H94" s="30"/>
      <c r="I94" s="55"/>
      <c r="J94" s="55"/>
      <c r="K94" s="55"/>
      <c r="L94" s="55"/>
      <c r="M94" s="55"/>
      <c r="N94" s="55"/>
      <c r="O94" s="55"/>
      <c r="P94" s="55"/>
      <c r="Q94" s="55"/>
      <c r="R94" s="46"/>
      <c r="S94" s="32" t="s">
        <v>194</v>
      </c>
      <c r="T94" s="32">
        <v>23005</v>
      </c>
      <c r="U94" s="32"/>
    </row>
    <row r="95" spans="1:21" x14ac:dyDescent="0.25">
      <c r="A95" s="38"/>
      <c r="B95" s="30"/>
      <c r="C95" s="30"/>
      <c r="D95" s="30"/>
      <c r="E95" s="30" t="s">
        <v>195</v>
      </c>
      <c r="F95" s="30"/>
      <c r="G95" s="30"/>
      <c r="H95" s="30"/>
      <c r="I95" s="55"/>
      <c r="J95" s="55"/>
      <c r="K95" s="55"/>
      <c r="L95" s="55"/>
      <c r="M95" s="55"/>
      <c r="N95" s="55"/>
      <c r="O95" s="55"/>
      <c r="P95" s="55"/>
      <c r="Q95" s="55"/>
      <c r="R95" s="46"/>
      <c r="S95" s="32" t="s">
        <v>195</v>
      </c>
      <c r="T95" s="32">
        <v>23062</v>
      </c>
      <c r="U95" s="32"/>
    </row>
    <row r="96" spans="1:21" x14ac:dyDescent="0.25">
      <c r="A96" s="38"/>
      <c r="B96" s="30"/>
      <c r="C96" s="30"/>
      <c r="D96" s="30" t="s">
        <v>196</v>
      </c>
      <c r="E96" s="30"/>
      <c r="F96" s="30"/>
      <c r="G96" s="30"/>
      <c r="H96" s="30">
        <v>295.851</v>
      </c>
      <c r="I96" s="55">
        <v>252.58500000000001</v>
      </c>
      <c r="J96" s="55">
        <v>252.21600000000001</v>
      </c>
      <c r="K96" s="55">
        <v>204.44300000000001</v>
      </c>
      <c r="L96" s="55">
        <v>204.49600000000001</v>
      </c>
      <c r="M96" s="55">
        <v>1482.616</v>
      </c>
      <c r="N96" s="55">
        <v>1793.123</v>
      </c>
      <c r="O96" s="55">
        <v>2772.0540000000001</v>
      </c>
      <c r="P96" s="55">
        <v>2996.1979999999999</v>
      </c>
      <c r="Q96" s="55">
        <v>3726.2649999999999</v>
      </c>
      <c r="R96" s="46"/>
      <c r="S96" s="32" t="s">
        <v>196</v>
      </c>
      <c r="T96" s="32">
        <v>23472</v>
      </c>
      <c r="U96" s="32"/>
    </row>
    <row r="97" spans="1:21" x14ac:dyDescent="0.25">
      <c r="A97" s="38"/>
      <c r="B97" s="30"/>
      <c r="C97" s="30"/>
      <c r="D97" s="30" t="s">
        <v>197</v>
      </c>
      <c r="E97" s="30"/>
      <c r="F97" s="30"/>
      <c r="G97" s="30"/>
      <c r="H97" s="30"/>
      <c r="I97" s="55"/>
      <c r="J97" s="55"/>
      <c r="K97" s="55"/>
      <c r="L97" s="55"/>
      <c r="M97" s="55"/>
      <c r="N97" s="55"/>
      <c r="O97" s="55"/>
      <c r="P97" s="55"/>
      <c r="Q97" s="55"/>
      <c r="R97" s="46"/>
      <c r="S97" s="32" t="s">
        <v>197</v>
      </c>
      <c r="T97" s="32">
        <v>23172</v>
      </c>
      <c r="U97" s="32" t="s">
        <v>198</v>
      </c>
    </row>
    <row r="98" spans="1:21" x14ac:dyDescent="0.25">
      <c r="A98" s="38"/>
      <c r="B98" s="30"/>
      <c r="C98" s="30"/>
      <c r="D98" s="30" t="s">
        <v>199</v>
      </c>
      <c r="E98" s="30"/>
      <c r="F98" s="30"/>
      <c r="G98" s="30"/>
      <c r="H98" s="30">
        <v>90.194999999999993</v>
      </c>
      <c r="I98" s="55">
        <v>71.929000000000002</v>
      </c>
      <c r="J98" s="55">
        <v>63.173999999999999</v>
      </c>
      <c r="K98" s="55">
        <v>53.052</v>
      </c>
      <c r="L98" s="55">
        <v>33.54</v>
      </c>
      <c r="M98" s="55">
        <v>20.856000000000002</v>
      </c>
      <c r="N98" s="55">
        <v>3.65</v>
      </c>
      <c r="O98" s="55">
        <v>14.904</v>
      </c>
      <c r="P98" s="55">
        <v>1.9159999999999999</v>
      </c>
      <c r="Q98" s="55"/>
      <c r="R98" s="46"/>
      <c r="S98" s="32" t="s">
        <v>199</v>
      </c>
      <c r="T98" s="32">
        <v>23379</v>
      </c>
      <c r="U98" s="32"/>
    </row>
    <row r="99" spans="1:21" x14ac:dyDescent="0.25">
      <c r="A99" s="38"/>
      <c r="B99" s="30"/>
      <c r="C99" s="30" t="s">
        <v>200</v>
      </c>
      <c r="D99" s="30"/>
      <c r="E99" s="30"/>
      <c r="F99" s="30"/>
      <c r="G99" s="30"/>
      <c r="H99" s="30">
        <v>1419.8920000000001</v>
      </c>
      <c r="I99" s="55">
        <v>1216.712</v>
      </c>
      <c r="J99" s="55">
        <v>1988.8330000000001</v>
      </c>
      <c r="K99" s="55">
        <v>1221.2</v>
      </c>
      <c r="L99" s="55">
        <v>1257.665</v>
      </c>
      <c r="M99" s="55">
        <v>1736.4749999999999</v>
      </c>
      <c r="N99" s="55">
        <v>1841.5730000000001</v>
      </c>
      <c r="O99" s="55">
        <v>2175.0549999999998</v>
      </c>
      <c r="P99" s="55">
        <v>2615.7809999999999</v>
      </c>
      <c r="Q99" s="55">
        <v>2833.31</v>
      </c>
      <c r="R99" s="46"/>
      <c r="S99" s="32" t="s">
        <v>200</v>
      </c>
      <c r="T99" s="32">
        <v>23047</v>
      </c>
      <c r="U99" s="32"/>
    </row>
    <row r="100" spans="1:21" x14ac:dyDescent="0.25">
      <c r="A100" s="38"/>
      <c r="B100" s="30"/>
      <c r="C100" s="30"/>
      <c r="D100" s="30" t="s">
        <v>201</v>
      </c>
      <c r="E100" s="30"/>
      <c r="F100" s="30"/>
      <c r="G100" s="30"/>
      <c r="H100" s="30">
        <v>1105.1300000000001</v>
      </c>
      <c r="I100" s="55">
        <v>867.22299999999996</v>
      </c>
      <c r="J100" s="55">
        <v>1584.2629999999999</v>
      </c>
      <c r="K100" s="55">
        <v>695.49199999999996</v>
      </c>
      <c r="L100" s="55">
        <v>792.36800000000005</v>
      </c>
      <c r="M100" s="55">
        <v>1037.665</v>
      </c>
      <c r="N100" s="55">
        <v>959.45299999999997</v>
      </c>
      <c r="O100" s="55">
        <v>909.13499999999999</v>
      </c>
      <c r="P100" s="55">
        <v>1473.059</v>
      </c>
      <c r="Q100" s="55">
        <v>1362.5820000000001</v>
      </c>
      <c r="R100" s="46"/>
      <c r="S100" s="32" t="s">
        <v>201</v>
      </c>
      <c r="T100" s="32">
        <v>23462</v>
      </c>
      <c r="U100" s="32"/>
    </row>
    <row r="101" spans="1:21" x14ac:dyDescent="0.25">
      <c r="A101" s="38"/>
      <c r="B101" s="30"/>
      <c r="C101" s="30"/>
      <c r="D101" s="30"/>
      <c r="E101" s="30" t="s">
        <v>202</v>
      </c>
      <c r="F101" s="30"/>
      <c r="G101" s="30"/>
      <c r="H101" s="30">
        <v>232.71100000000001</v>
      </c>
      <c r="I101" s="55">
        <v>196.66399999999999</v>
      </c>
      <c r="J101" s="55">
        <v>76.096999999999994</v>
      </c>
      <c r="K101" s="55">
        <v>8.8620000000000001</v>
      </c>
      <c r="L101" s="55">
        <v>37.369</v>
      </c>
      <c r="M101" s="55">
        <v>406.47300000000001</v>
      </c>
      <c r="N101" s="55">
        <v>218.685</v>
      </c>
      <c r="O101" s="55">
        <v>245.14500000000001</v>
      </c>
      <c r="P101" s="55">
        <v>328.69499999999999</v>
      </c>
      <c r="Q101" s="55">
        <v>158.12899999999999</v>
      </c>
      <c r="R101" s="46"/>
      <c r="S101" s="32" t="s">
        <v>202</v>
      </c>
      <c r="T101" s="32">
        <v>23538</v>
      </c>
      <c r="U101" s="32"/>
    </row>
    <row r="102" spans="1:21" x14ac:dyDescent="0.25">
      <c r="A102" s="38"/>
      <c r="B102" s="30"/>
      <c r="C102" s="30"/>
      <c r="D102" s="30"/>
      <c r="E102" s="30" t="s">
        <v>203</v>
      </c>
      <c r="F102" s="30"/>
      <c r="G102" s="30"/>
      <c r="H102" s="30">
        <v>872.41899999999998</v>
      </c>
      <c r="I102" s="55">
        <v>670.55899999999997</v>
      </c>
      <c r="J102" s="55">
        <v>1508.1659999999999</v>
      </c>
      <c r="K102" s="55">
        <v>686.63</v>
      </c>
      <c r="L102" s="55">
        <v>754.99900000000002</v>
      </c>
      <c r="M102" s="55">
        <v>631.19200000000001</v>
      </c>
      <c r="N102" s="55">
        <v>740.76800000000003</v>
      </c>
      <c r="O102" s="55">
        <v>663.99</v>
      </c>
      <c r="P102" s="55">
        <v>1144.364</v>
      </c>
      <c r="Q102" s="55">
        <v>1204.453</v>
      </c>
      <c r="R102" s="46"/>
      <c r="S102" s="32" t="s">
        <v>203</v>
      </c>
      <c r="T102" s="32">
        <v>23046</v>
      </c>
      <c r="U102" s="32"/>
    </row>
    <row r="103" spans="1:21" x14ac:dyDescent="0.25">
      <c r="A103" s="38"/>
      <c r="B103" s="30"/>
      <c r="C103" s="30"/>
      <c r="D103" s="30"/>
      <c r="E103" s="30"/>
      <c r="F103" s="30" t="s">
        <v>204</v>
      </c>
      <c r="G103" s="30"/>
      <c r="H103" s="30">
        <v>872.41899999999998</v>
      </c>
      <c r="I103" s="55">
        <v>670.55899999999997</v>
      </c>
      <c r="J103" s="55">
        <v>1508.1659999999999</v>
      </c>
      <c r="K103" s="55">
        <v>686.63</v>
      </c>
      <c r="L103" s="55">
        <v>754.99900000000002</v>
      </c>
      <c r="M103" s="55">
        <v>591.024</v>
      </c>
      <c r="N103" s="55">
        <v>674.50400000000002</v>
      </c>
      <c r="O103" s="55">
        <v>581.51499999999999</v>
      </c>
      <c r="P103" s="55">
        <v>1028.509</v>
      </c>
      <c r="Q103" s="55">
        <v>1096.4059999999999</v>
      </c>
      <c r="R103" s="46"/>
      <c r="S103" s="32" t="s">
        <v>204</v>
      </c>
      <c r="T103" s="32">
        <v>23045</v>
      </c>
      <c r="U103" s="32"/>
    </row>
    <row r="104" spans="1:21" x14ac:dyDescent="0.25">
      <c r="A104" s="38"/>
      <c r="B104" s="30"/>
      <c r="C104" s="30"/>
      <c r="D104" s="30"/>
      <c r="E104" s="30"/>
      <c r="F104" s="30"/>
      <c r="G104" s="30" t="s">
        <v>205</v>
      </c>
      <c r="H104" s="30"/>
      <c r="I104" s="55"/>
      <c r="J104" s="55"/>
      <c r="K104" s="55"/>
      <c r="L104" s="55"/>
      <c r="M104" s="55"/>
      <c r="N104" s="55"/>
      <c r="O104" s="55"/>
      <c r="P104" s="55"/>
      <c r="Q104" s="55"/>
      <c r="R104" s="46"/>
      <c r="S104" s="32" t="s">
        <v>205</v>
      </c>
      <c r="T104" s="32">
        <v>23418</v>
      </c>
      <c r="U104" s="32"/>
    </row>
    <row r="105" spans="1:21" x14ac:dyDescent="0.25">
      <c r="A105" s="38"/>
      <c r="B105" s="30"/>
      <c r="C105" s="30"/>
      <c r="D105" s="30"/>
      <c r="E105" s="30"/>
      <c r="F105" s="30"/>
      <c r="G105" s="30" t="s">
        <v>206</v>
      </c>
      <c r="H105" s="30"/>
      <c r="I105" s="55"/>
      <c r="J105" s="55"/>
      <c r="K105" s="55"/>
      <c r="L105" s="55"/>
      <c r="M105" s="55"/>
      <c r="N105" s="55"/>
      <c r="O105" s="55"/>
      <c r="P105" s="55"/>
      <c r="Q105" s="55"/>
      <c r="R105" s="46"/>
      <c r="S105" s="32" t="s">
        <v>206</v>
      </c>
      <c r="T105" s="32">
        <v>23419</v>
      </c>
      <c r="U105" s="32"/>
    </row>
    <row r="106" spans="1:21" x14ac:dyDescent="0.25">
      <c r="A106" s="38"/>
      <c r="B106" s="30"/>
      <c r="C106" s="30"/>
      <c r="D106" s="30"/>
      <c r="E106" s="30"/>
      <c r="F106" s="30"/>
      <c r="G106" s="30" t="s">
        <v>207</v>
      </c>
      <c r="H106" s="30">
        <v>872.41899999999998</v>
      </c>
      <c r="I106" s="55">
        <v>670.55899999999997</v>
      </c>
      <c r="J106" s="55">
        <v>1508.1659999999999</v>
      </c>
      <c r="K106" s="55"/>
      <c r="L106" s="55"/>
      <c r="M106" s="55">
        <v>591.024</v>
      </c>
      <c r="N106" s="55">
        <v>674.50400000000002</v>
      </c>
      <c r="O106" s="55">
        <v>581.51499999999999</v>
      </c>
      <c r="P106" s="55">
        <v>1028.509</v>
      </c>
      <c r="Q106" s="55">
        <v>1096.4059999999999</v>
      </c>
      <c r="R106" s="46"/>
      <c r="S106" s="32" t="s">
        <v>207</v>
      </c>
      <c r="T106" s="32">
        <v>23420</v>
      </c>
      <c r="U106" s="32"/>
    </row>
    <row r="107" spans="1:21" x14ac:dyDescent="0.25">
      <c r="A107" s="38"/>
      <c r="B107" s="30"/>
      <c r="C107" s="30"/>
      <c r="D107" s="30"/>
      <c r="E107" s="30"/>
      <c r="F107" s="30"/>
      <c r="G107" s="30" t="s">
        <v>208</v>
      </c>
      <c r="H107" s="30"/>
      <c r="I107" s="55"/>
      <c r="J107" s="55"/>
      <c r="K107" s="55"/>
      <c r="L107" s="55"/>
      <c r="M107" s="55"/>
      <c r="N107" s="55"/>
      <c r="O107" s="55"/>
      <c r="P107" s="55"/>
      <c r="Q107" s="55"/>
      <c r="R107" s="46"/>
      <c r="S107" s="32" t="s">
        <v>208</v>
      </c>
      <c r="T107" s="32">
        <v>23474</v>
      </c>
      <c r="U107" s="32"/>
    </row>
    <row r="108" spans="1:21" x14ac:dyDescent="0.25">
      <c r="A108" s="38"/>
      <c r="B108" s="30"/>
      <c r="C108" s="30"/>
      <c r="D108" s="30"/>
      <c r="E108" s="30"/>
      <c r="F108" s="30" t="s">
        <v>209</v>
      </c>
      <c r="G108" s="30"/>
      <c r="H108" s="30"/>
      <c r="I108" s="55"/>
      <c r="J108" s="55"/>
      <c r="K108" s="55"/>
      <c r="L108" s="55"/>
      <c r="M108" s="55">
        <v>40.167999999999999</v>
      </c>
      <c r="N108" s="55">
        <v>66.263999999999996</v>
      </c>
      <c r="O108" s="55">
        <v>82.474999999999994</v>
      </c>
      <c r="P108" s="55">
        <v>115.855</v>
      </c>
      <c r="Q108" s="55">
        <v>108.047</v>
      </c>
      <c r="R108" s="46"/>
      <c r="S108" s="32" t="s">
        <v>209</v>
      </c>
      <c r="T108" s="32">
        <v>23048</v>
      </c>
      <c r="U108" s="32" t="s">
        <v>210</v>
      </c>
    </row>
    <row r="109" spans="1:21" x14ac:dyDescent="0.25">
      <c r="A109" s="38"/>
      <c r="B109" s="30"/>
      <c r="C109" s="30"/>
      <c r="D109" s="30"/>
      <c r="E109" s="30" t="s">
        <v>211</v>
      </c>
      <c r="F109" s="30"/>
      <c r="G109" s="30"/>
      <c r="H109" s="30"/>
      <c r="I109" s="55"/>
      <c r="J109" s="55"/>
      <c r="K109" s="55"/>
      <c r="L109" s="55"/>
      <c r="M109" s="55"/>
      <c r="N109" s="55"/>
      <c r="O109" s="55"/>
      <c r="P109" s="55"/>
      <c r="Q109" s="55"/>
      <c r="R109" s="46"/>
      <c r="S109" s="32" t="s">
        <v>211</v>
      </c>
      <c r="T109" s="32">
        <v>23553</v>
      </c>
      <c r="U109" s="32"/>
    </row>
    <row r="110" spans="1:21" x14ac:dyDescent="0.25">
      <c r="A110" s="38"/>
      <c r="B110" s="30"/>
      <c r="C110" s="30"/>
      <c r="D110" s="30" t="s">
        <v>212</v>
      </c>
      <c r="E110" s="30"/>
      <c r="F110" s="30"/>
      <c r="G110" s="30"/>
      <c r="H110" s="30">
        <v>180.20099999999999</v>
      </c>
      <c r="I110" s="55">
        <v>205.43199999999999</v>
      </c>
      <c r="J110" s="55">
        <v>238.11500000000001</v>
      </c>
      <c r="K110" s="55">
        <v>332.11500000000001</v>
      </c>
      <c r="L110" s="55">
        <v>287.89499999999998</v>
      </c>
      <c r="M110" s="55">
        <v>483.66</v>
      </c>
      <c r="N110" s="55">
        <v>681.16300000000001</v>
      </c>
      <c r="O110" s="55">
        <v>976.65</v>
      </c>
      <c r="P110" s="55">
        <v>900.25099999999998</v>
      </c>
      <c r="Q110" s="55">
        <v>1151.069</v>
      </c>
      <c r="R110" s="46"/>
      <c r="S110" s="32" t="s">
        <v>212</v>
      </c>
      <c r="T110" s="32">
        <v>23165</v>
      </c>
      <c r="U110" s="32"/>
    </row>
    <row r="111" spans="1:21" x14ac:dyDescent="0.25">
      <c r="A111" s="38"/>
      <c r="B111" s="30"/>
      <c r="C111" s="30"/>
      <c r="D111" s="30"/>
      <c r="E111" s="30" t="s">
        <v>213</v>
      </c>
      <c r="F111" s="30"/>
      <c r="G111" s="30"/>
      <c r="H111" s="30">
        <v>95.475999999999999</v>
      </c>
      <c r="I111" s="55">
        <v>113.907</v>
      </c>
      <c r="J111" s="55">
        <v>138.923</v>
      </c>
      <c r="K111" s="55">
        <v>154.14599999999999</v>
      </c>
      <c r="L111" s="55">
        <v>152.71299999999999</v>
      </c>
      <c r="M111" s="55">
        <v>174.524</v>
      </c>
      <c r="N111" s="55">
        <v>221.70699999999999</v>
      </c>
      <c r="O111" s="55">
        <v>415.08199999999999</v>
      </c>
      <c r="P111" s="55">
        <v>281.31099999999998</v>
      </c>
      <c r="Q111" s="55">
        <v>406.34</v>
      </c>
      <c r="R111" s="46"/>
      <c r="S111" s="32" t="s">
        <v>213</v>
      </c>
      <c r="T111" s="32">
        <v>23000</v>
      </c>
      <c r="U111" s="32"/>
    </row>
    <row r="112" spans="1:21" x14ac:dyDescent="0.25">
      <c r="A112" s="38"/>
      <c r="B112" s="30"/>
      <c r="C112" s="30"/>
      <c r="D112" s="30"/>
      <c r="E112" s="30" t="s">
        <v>214</v>
      </c>
      <c r="F112" s="30"/>
      <c r="G112" s="30"/>
      <c r="H112" s="30">
        <v>67.938999999999993</v>
      </c>
      <c r="I112" s="55">
        <v>53.164000000000001</v>
      </c>
      <c r="J112" s="55">
        <v>74.242999999999995</v>
      </c>
      <c r="K112" s="55">
        <v>148.34200000000001</v>
      </c>
      <c r="L112" s="55">
        <v>81.076999999999998</v>
      </c>
      <c r="M112" s="55">
        <v>54.694000000000003</v>
      </c>
      <c r="N112" s="55">
        <v>102.55200000000001</v>
      </c>
      <c r="O112" s="55">
        <v>5.9710000000000001</v>
      </c>
      <c r="P112" s="55">
        <v>5.9630000000000001</v>
      </c>
      <c r="Q112" s="55">
        <v>131.268</v>
      </c>
      <c r="R112" s="46"/>
      <c r="S112" s="32" t="s">
        <v>214</v>
      </c>
      <c r="T112" s="32">
        <v>23291</v>
      </c>
      <c r="U112" s="32" t="s">
        <v>215</v>
      </c>
    </row>
    <row r="113" spans="1:21" x14ac:dyDescent="0.25">
      <c r="A113" s="38"/>
      <c r="B113" s="30"/>
      <c r="C113" s="30"/>
      <c r="D113" s="30"/>
      <c r="E113" s="30" t="s">
        <v>216</v>
      </c>
      <c r="F113" s="30"/>
      <c r="G113" s="30"/>
      <c r="H113" s="30">
        <v>14.746</v>
      </c>
      <c r="I113" s="55">
        <v>16.486000000000001</v>
      </c>
      <c r="J113" s="55">
        <v>24.949000000000002</v>
      </c>
      <c r="K113" s="55">
        <v>21.044</v>
      </c>
      <c r="L113" s="55">
        <v>45.011000000000003</v>
      </c>
      <c r="M113" s="55">
        <v>39.715000000000003</v>
      </c>
      <c r="N113" s="55">
        <v>31.709</v>
      </c>
      <c r="O113" s="55">
        <v>42.468000000000004</v>
      </c>
      <c r="P113" s="55">
        <v>29.584</v>
      </c>
      <c r="Q113" s="55">
        <v>50.261000000000003</v>
      </c>
      <c r="R113" s="46"/>
      <c r="S113" s="32" t="s">
        <v>216</v>
      </c>
      <c r="T113" s="32">
        <v>23217</v>
      </c>
      <c r="U113" s="32"/>
    </row>
    <row r="114" spans="1:21" x14ac:dyDescent="0.25">
      <c r="A114" s="38"/>
      <c r="B114" s="30"/>
      <c r="C114" s="30"/>
      <c r="D114" s="30"/>
      <c r="E114" s="30" t="s">
        <v>217</v>
      </c>
      <c r="F114" s="30"/>
      <c r="G114" s="30"/>
      <c r="H114" s="30">
        <v>2.04</v>
      </c>
      <c r="I114" s="55">
        <v>21.875</v>
      </c>
      <c r="J114" s="55"/>
      <c r="K114" s="55">
        <v>8.5830000000000002</v>
      </c>
      <c r="L114" s="55">
        <v>9.0939999999999994</v>
      </c>
      <c r="M114" s="55">
        <v>214.727</v>
      </c>
      <c r="N114" s="55">
        <v>325.19499999999999</v>
      </c>
      <c r="O114" s="55">
        <v>513.12900000000002</v>
      </c>
      <c r="P114" s="55">
        <v>583.39300000000003</v>
      </c>
      <c r="Q114" s="55">
        <v>563.20000000000005</v>
      </c>
      <c r="R114" s="46"/>
      <c r="S114" s="32" t="s">
        <v>217</v>
      </c>
      <c r="T114" s="32">
        <v>23382</v>
      </c>
      <c r="U114" s="32"/>
    </row>
    <row r="115" spans="1:21" x14ac:dyDescent="0.25">
      <c r="A115" s="38"/>
      <c r="B115" s="30"/>
      <c r="C115" s="30"/>
      <c r="D115" s="30" t="s">
        <v>218</v>
      </c>
      <c r="E115" s="30"/>
      <c r="F115" s="30"/>
      <c r="G115" s="30"/>
      <c r="H115" s="30"/>
      <c r="I115" s="55"/>
      <c r="J115" s="55"/>
      <c r="K115" s="55"/>
      <c r="L115" s="55"/>
      <c r="M115" s="55"/>
      <c r="N115" s="55"/>
      <c r="O115" s="55"/>
      <c r="P115" s="55"/>
      <c r="Q115" s="55"/>
      <c r="R115" s="46"/>
      <c r="S115" s="32" t="s">
        <v>218</v>
      </c>
      <c r="T115" s="32">
        <v>23352</v>
      </c>
      <c r="U115" s="32"/>
    </row>
    <row r="116" spans="1:21" x14ac:dyDescent="0.25">
      <c r="A116" s="38"/>
      <c r="B116" s="30"/>
      <c r="C116" s="30"/>
      <c r="D116" s="30" t="s">
        <v>219</v>
      </c>
      <c r="E116" s="30"/>
      <c r="F116" s="30"/>
      <c r="G116" s="30"/>
      <c r="H116" s="30"/>
      <c r="I116" s="55"/>
      <c r="J116" s="55"/>
      <c r="K116" s="55"/>
      <c r="L116" s="55"/>
      <c r="M116" s="55"/>
      <c r="N116" s="55"/>
      <c r="O116" s="55"/>
      <c r="P116" s="55"/>
      <c r="Q116" s="55"/>
      <c r="R116" s="46"/>
      <c r="S116" s="32" t="s">
        <v>219</v>
      </c>
      <c r="T116" s="32">
        <v>23475</v>
      </c>
      <c r="U116" s="32" t="s">
        <v>220</v>
      </c>
    </row>
    <row r="117" spans="1:21" x14ac:dyDescent="0.25">
      <c r="A117" s="38"/>
      <c r="B117" s="30"/>
      <c r="C117" s="30"/>
      <c r="D117" s="30" t="s">
        <v>221</v>
      </c>
      <c r="E117" s="30"/>
      <c r="F117" s="30"/>
      <c r="G117" s="30"/>
      <c r="H117" s="30"/>
      <c r="I117" s="55"/>
      <c r="J117" s="55"/>
      <c r="K117" s="55"/>
      <c r="L117" s="55"/>
      <c r="M117" s="55"/>
      <c r="N117" s="55"/>
      <c r="O117" s="55"/>
      <c r="P117" s="55"/>
      <c r="Q117" s="55"/>
      <c r="R117" s="46"/>
      <c r="S117" s="32" t="s">
        <v>221</v>
      </c>
      <c r="T117" s="32">
        <v>23065</v>
      </c>
      <c r="U117" s="32"/>
    </row>
    <row r="118" spans="1:21" x14ac:dyDescent="0.25">
      <c r="A118" s="38"/>
      <c r="B118" s="30"/>
      <c r="C118" s="30"/>
      <c r="D118" s="30" t="s">
        <v>222</v>
      </c>
      <c r="E118" s="30"/>
      <c r="F118" s="30"/>
      <c r="G118" s="30"/>
      <c r="H118" s="30">
        <v>87.57</v>
      </c>
      <c r="I118" s="55">
        <v>99.528999999999996</v>
      </c>
      <c r="J118" s="55">
        <v>125.83799999999999</v>
      </c>
      <c r="K118" s="55">
        <v>153.56100000000001</v>
      </c>
      <c r="L118" s="55">
        <v>138.667</v>
      </c>
      <c r="M118" s="55">
        <v>184.959</v>
      </c>
      <c r="N118" s="55">
        <v>189.31899999999999</v>
      </c>
      <c r="O118" s="55">
        <v>219.05500000000001</v>
      </c>
      <c r="P118" s="55">
        <v>200.33500000000001</v>
      </c>
      <c r="Q118" s="55">
        <v>278.25099999999998</v>
      </c>
      <c r="R118" s="46"/>
      <c r="S118" s="32" t="s">
        <v>222</v>
      </c>
      <c r="T118" s="32">
        <v>23457</v>
      </c>
      <c r="U118" s="32"/>
    </row>
    <row r="119" spans="1:21" x14ac:dyDescent="0.25">
      <c r="A119" s="38"/>
      <c r="B119" s="30"/>
      <c r="C119" s="30"/>
      <c r="D119" s="30" t="s">
        <v>223</v>
      </c>
      <c r="E119" s="30"/>
      <c r="F119" s="30"/>
      <c r="G119" s="30"/>
      <c r="H119" s="30"/>
      <c r="I119" s="55"/>
      <c r="J119" s="55"/>
      <c r="K119" s="55"/>
      <c r="L119" s="55"/>
      <c r="M119" s="55"/>
      <c r="N119" s="55"/>
      <c r="O119" s="55"/>
      <c r="P119" s="55"/>
      <c r="Q119" s="55"/>
      <c r="R119" s="46"/>
      <c r="S119" s="32" t="s">
        <v>223</v>
      </c>
      <c r="T119" s="32">
        <v>23452</v>
      </c>
      <c r="U119" s="32" t="s">
        <v>224</v>
      </c>
    </row>
    <row r="120" spans="1:21" x14ac:dyDescent="0.25">
      <c r="A120" s="38"/>
      <c r="B120" s="30"/>
      <c r="C120" s="30"/>
      <c r="D120" s="30" t="s">
        <v>225</v>
      </c>
      <c r="E120" s="30"/>
      <c r="F120" s="30"/>
      <c r="G120" s="30"/>
      <c r="H120" s="30">
        <v>46.991</v>
      </c>
      <c r="I120" s="55">
        <v>44.527999999999999</v>
      </c>
      <c r="J120" s="55">
        <v>40.616999999999997</v>
      </c>
      <c r="K120" s="55">
        <v>40.031999999999996</v>
      </c>
      <c r="L120" s="55">
        <v>38.734999999999999</v>
      </c>
      <c r="M120" s="55">
        <v>30.190999999999999</v>
      </c>
      <c r="N120" s="55">
        <v>11.638</v>
      </c>
      <c r="O120" s="55">
        <v>70.215000000000003</v>
      </c>
      <c r="P120" s="55">
        <v>42.136000000000003</v>
      </c>
      <c r="Q120" s="55">
        <v>41.408000000000001</v>
      </c>
      <c r="R120" s="46"/>
      <c r="S120" s="32" t="s">
        <v>225</v>
      </c>
      <c r="T120" s="32">
        <v>23151</v>
      </c>
      <c r="U120" s="32"/>
    </row>
    <row r="121" spans="1:21" x14ac:dyDescent="0.25">
      <c r="A121" s="38"/>
      <c r="B121" s="30" t="s">
        <v>226</v>
      </c>
      <c r="C121" s="30"/>
      <c r="D121" s="30"/>
      <c r="E121" s="30"/>
      <c r="F121" s="30"/>
      <c r="G121" s="30"/>
      <c r="H121" s="30">
        <v>2616.085</v>
      </c>
      <c r="I121" s="55">
        <v>2648.3649999999998</v>
      </c>
      <c r="J121" s="55">
        <v>3403.32</v>
      </c>
      <c r="K121" s="55">
        <v>3289.7750000000001</v>
      </c>
      <c r="L121" s="55">
        <v>3391.01</v>
      </c>
      <c r="M121" s="55">
        <v>3346.6759999999999</v>
      </c>
      <c r="N121" s="55">
        <v>3986.5889999999999</v>
      </c>
      <c r="O121" s="55">
        <v>5318.4250000000002</v>
      </c>
      <c r="P121" s="55">
        <v>5912.3630000000003</v>
      </c>
      <c r="Q121" s="55">
        <v>6881.241</v>
      </c>
      <c r="R121" s="46"/>
      <c r="S121" s="40" t="s">
        <v>226</v>
      </c>
      <c r="T121" s="41">
        <v>23261</v>
      </c>
      <c r="U121" s="32"/>
    </row>
    <row r="122" spans="1:21" x14ac:dyDescent="0.25">
      <c r="A122" s="38"/>
      <c r="B122" s="30"/>
      <c r="C122" s="30" t="s">
        <v>227</v>
      </c>
      <c r="D122" s="30"/>
      <c r="E122" s="30"/>
      <c r="F122" s="30"/>
      <c r="G122" s="30"/>
      <c r="H122" s="30">
        <v>2616.085</v>
      </c>
      <c r="I122" s="55">
        <v>2648.3649999999998</v>
      </c>
      <c r="J122" s="55">
        <v>3403.32</v>
      </c>
      <c r="K122" s="55">
        <v>3289.7750000000001</v>
      </c>
      <c r="L122" s="55">
        <v>3391.01</v>
      </c>
      <c r="M122" s="55">
        <v>3346.6759999999999</v>
      </c>
      <c r="N122" s="55">
        <v>3986.5889999999999</v>
      </c>
      <c r="O122" s="55">
        <v>5318.4250000000002</v>
      </c>
      <c r="P122" s="55">
        <v>5912.3630000000003</v>
      </c>
      <c r="Q122" s="55">
        <v>6881.241</v>
      </c>
      <c r="R122" s="46"/>
      <c r="S122" s="32" t="s">
        <v>227</v>
      </c>
      <c r="T122" s="32">
        <v>23215</v>
      </c>
      <c r="U122" s="32"/>
    </row>
    <row r="123" spans="1:21" x14ac:dyDescent="0.25">
      <c r="A123" s="38"/>
      <c r="B123" s="30"/>
      <c r="C123" s="30"/>
      <c r="D123" s="30" t="s">
        <v>228</v>
      </c>
      <c r="E123" s="30"/>
      <c r="F123" s="30"/>
      <c r="G123" s="30"/>
      <c r="H123" s="30">
        <v>812.99199999999996</v>
      </c>
      <c r="I123" s="55">
        <v>931.34</v>
      </c>
      <c r="J123" s="55">
        <v>1494.3340000000001</v>
      </c>
      <c r="K123" s="55">
        <v>1549.3019999999999</v>
      </c>
      <c r="L123" s="55">
        <v>1696.652</v>
      </c>
      <c r="M123" s="55">
        <v>1696.652</v>
      </c>
      <c r="N123" s="55">
        <v>2071.819</v>
      </c>
      <c r="O123" s="55">
        <v>2681.5709999999999</v>
      </c>
      <c r="P123" s="55">
        <v>3161.384</v>
      </c>
      <c r="Q123" s="55">
        <v>3941.7170000000001</v>
      </c>
      <c r="R123" s="46"/>
      <c r="S123" s="32" t="s">
        <v>228</v>
      </c>
      <c r="T123" s="32">
        <v>23027</v>
      </c>
      <c r="U123" s="32"/>
    </row>
    <row r="124" spans="1:21" x14ac:dyDescent="0.25">
      <c r="A124" s="38"/>
      <c r="B124" s="30"/>
      <c r="C124" s="30"/>
      <c r="D124" s="30"/>
      <c r="E124" s="30" t="s">
        <v>229</v>
      </c>
      <c r="F124" s="30"/>
      <c r="G124" s="30"/>
      <c r="H124" s="30">
        <v>812.99199999999996</v>
      </c>
      <c r="I124" s="55">
        <v>931.34</v>
      </c>
      <c r="J124" s="55">
        <v>1494.3340000000001</v>
      </c>
      <c r="K124" s="55">
        <v>1549.3019999999999</v>
      </c>
      <c r="L124" s="55">
        <v>1696.652</v>
      </c>
      <c r="M124" s="55">
        <v>1696.652</v>
      </c>
      <c r="N124" s="55">
        <v>2071.819</v>
      </c>
      <c r="O124" s="55">
        <v>2681.5709999999999</v>
      </c>
      <c r="P124" s="55">
        <v>3161.384</v>
      </c>
      <c r="Q124" s="55">
        <v>3941.7170000000001</v>
      </c>
      <c r="R124" s="46"/>
      <c r="S124" s="32" t="s">
        <v>229</v>
      </c>
      <c r="T124" s="32">
        <v>23038</v>
      </c>
      <c r="U124" s="32"/>
    </row>
    <row r="125" spans="1:21" x14ac:dyDescent="0.25">
      <c r="A125" s="38"/>
      <c r="B125" s="30"/>
      <c r="C125" s="30"/>
      <c r="D125" s="30"/>
      <c r="E125" s="30" t="s">
        <v>230</v>
      </c>
      <c r="F125" s="30"/>
      <c r="G125" s="30"/>
      <c r="H125" s="30"/>
      <c r="I125" s="55"/>
      <c r="J125" s="55"/>
      <c r="K125" s="55"/>
      <c r="L125" s="55"/>
      <c r="M125" s="55"/>
      <c r="N125" s="55"/>
      <c r="O125" s="55"/>
      <c r="P125" s="55"/>
      <c r="Q125" s="55"/>
      <c r="R125" s="46"/>
      <c r="S125" s="32" t="s">
        <v>230</v>
      </c>
      <c r="T125" s="32">
        <v>23174</v>
      </c>
      <c r="U125" s="32"/>
    </row>
    <row r="126" spans="1:21" x14ac:dyDescent="0.25">
      <c r="A126" s="38"/>
      <c r="B126" s="30"/>
      <c r="C126" s="30"/>
      <c r="D126" s="30" t="s">
        <v>231</v>
      </c>
      <c r="E126" s="30"/>
      <c r="F126" s="30"/>
      <c r="G126" s="30"/>
      <c r="H126" s="30"/>
      <c r="I126" s="55"/>
      <c r="J126" s="55">
        <v>0</v>
      </c>
      <c r="K126" s="55"/>
      <c r="L126" s="55"/>
      <c r="M126" s="55"/>
      <c r="N126" s="55"/>
      <c r="O126" s="55"/>
      <c r="P126" s="55"/>
      <c r="Q126" s="55"/>
      <c r="R126" s="46"/>
      <c r="S126" s="32" t="s">
        <v>231</v>
      </c>
      <c r="T126" s="32">
        <v>23204</v>
      </c>
      <c r="U126" s="32"/>
    </row>
    <row r="127" spans="1:21" x14ac:dyDescent="0.25">
      <c r="A127" s="38"/>
      <c r="B127" s="30"/>
      <c r="C127" s="30"/>
      <c r="D127" s="30" t="s">
        <v>232</v>
      </c>
      <c r="E127" s="30"/>
      <c r="F127" s="30"/>
      <c r="G127" s="30"/>
      <c r="H127" s="30"/>
      <c r="I127" s="55"/>
      <c r="J127" s="55"/>
      <c r="K127" s="55">
        <v>1120.319</v>
      </c>
      <c r="L127" s="55"/>
      <c r="M127" s="55"/>
      <c r="N127" s="55"/>
      <c r="O127" s="55"/>
      <c r="P127" s="55"/>
      <c r="Q127" s="55"/>
      <c r="R127" s="46"/>
      <c r="S127" s="32" t="s">
        <v>232</v>
      </c>
      <c r="T127" s="32">
        <v>23012</v>
      </c>
      <c r="U127" s="40" t="s">
        <v>233</v>
      </c>
    </row>
    <row r="128" spans="1:21" x14ac:dyDescent="0.25">
      <c r="A128" s="38"/>
      <c r="B128" s="30"/>
      <c r="C128" s="30"/>
      <c r="D128" s="30" t="s">
        <v>234</v>
      </c>
      <c r="E128" s="30"/>
      <c r="F128" s="30"/>
      <c r="G128" s="30"/>
      <c r="H128" s="30">
        <v>7.375</v>
      </c>
      <c r="I128" s="55">
        <v>26.613</v>
      </c>
      <c r="J128" s="55">
        <v>92.134</v>
      </c>
      <c r="K128" s="55">
        <v>234.1</v>
      </c>
      <c r="L128" s="55">
        <v>234.1</v>
      </c>
      <c r="M128" s="55">
        <v>131.36099999999999</v>
      </c>
      <c r="N128" s="55">
        <v>139.99700000000001</v>
      </c>
      <c r="O128" s="55">
        <v>139.99700000000001</v>
      </c>
      <c r="P128" s="55">
        <v>139.99700000000001</v>
      </c>
      <c r="Q128" s="55">
        <v>16.324999999999999</v>
      </c>
      <c r="R128" s="46"/>
      <c r="S128" s="32" t="s">
        <v>234</v>
      </c>
      <c r="T128" s="32">
        <v>23232</v>
      </c>
      <c r="U128" s="32" t="s">
        <v>235</v>
      </c>
    </row>
    <row r="129" spans="1:21" x14ac:dyDescent="0.25">
      <c r="A129" s="38"/>
      <c r="B129" s="30"/>
      <c r="C129" s="30"/>
      <c r="D129" s="30" t="s">
        <v>236</v>
      </c>
      <c r="E129" s="30"/>
      <c r="F129" s="30"/>
      <c r="G129" s="30"/>
      <c r="H129" s="30">
        <v>1410.787</v>
      </c>
      <c r="I129" s="55">
        <v>1300.451</v>
      </c>
      <c r="J129" s="55">
        <v>1384.865</v>
      </c>
      <c r="K129" s="55">
        <v>11.577999999999999</v>
      </c>
      <c r="L129" s="55">
        <v>1016.355</v>
      </c>
      <c r="M129" s="55">
        <v>607.02200000000005</v>
      </c>
      <c r="N129" s="55">
        <v>551.04999999999995</v>
      </c>
      <c r="O129" s="55">
        <v>1100.4739999999999</v>
      </c>
      <c r="P129" s="55">
        <v>1062.48</v>
      </c>
      <c r="Q129" s="55">
        <v>1118.1579999999999</v>
      </c>
      <c r="R129" s="46"/>
      <c r="S129" s="32" t="s">
        <v>236</v>
      </c>
      <c r="T129" s="32">
        <v>23469</v>
      </c>
      <c r="U129" s="32"/>
    </row>
    <row r="130" spans="1:21" x14ac:dyDescent="0.25">
      <c r="A130" s="38"/>
      <c r="B130" s="30"/>
      <c r="C130" s="30"/>
      <c r="D130" s="30" t="s">
        <v>237</v>
      </c>
      <c r="E130" s="30"/>
      <c r="F130" s="30"/>
      <c r="G130" s="30"/>
      <c r="H130" s="30"/>
      <c r="I130" s="55"/>
      <c r="J130" s="55"/>
      <c r="K130" s="55"/>
      <c r="L130" s="55"/>
      <c r="M130" s="55"/>
      <c r="N130" s="55"/>
      <c r="O130" s="55"/>
      <c r="P130" s="55"/>
      <c r="Q130" s="55"/>
      <c r="R130" s="46"/>
      <c r="S130" s="32" t="s">
        <v>237</v>
      </c>
      <c r="T130" s="32">
        <v>23552</v>
      </c>
      <c r="U130" s="32"/>
    </row>
    <row r="131" spans="1:21" x14ac:dyDescent="0.25">
      <c r="A131" s="38"/>
      <c r="B131" s="30"/>
      <c r="C131" s="30"/>
      <c r="D131" s="30" t="s">
        <v>238</v>
      </c>
      <c r="E131" s="30"/>
      <c r="F131" s="30"/>
      <c r="G131" s="30"/>
      <c r="H131" s="30">
        <v>399.68099999999998</v>
      </c>
      <c r="I131" s="55">
        <v>443.18700000000001</v>
      </c>
      <c r="J131" s="55">
        <v>616.255</v>
      </c>
      <c r="K131" s="55">
        <v>842.67600000000004</v>
      </c>
      <c r="L131" s="55">
        <v>912.10299999999995</v>
      </c>
      <c r="M131" s="55">
        <v>1174.3630000000001</v>
      </c>
      <c r="N131" s="55">
        <v>1503.7170000000001</v>
      </c>
      <c r="O131" s="55">
        <v>1676.377</v>
      </c>
      <c r="P131" s="55">
        <v>1828.4960000000001</v>
      </c>
      <c r="Q131" s="55">
        <v>1837.691</v>
      </c>
      <c r="R131" s="46"/>
      <c r="S131" s="32" t="s">
        <v>238</v>
      </c>
      <c r="T131" s="32">
        <v>23430</v>
      </c>
      <c r="U131" s="32"/>
    </row>
    <row r="132" spans="1:21" x14ac:dyDescent="0.25">
      <c r="A132" s="38"/>
      <c r="B132" s="30"/>
      <c r="C132" s="30" t="s">
        <v>239</v>
      </c>
      <c r="D132" s="30"/>
      <c r="E132" s="30"/>
      <c r="F132" s="30"/>
      <c r="G132" s="30"/>
      <c r="H132" s="30">
        <v>-79.716999999999999</v>
      </c>
      <c r="I132" s="55"/>
      <c r="J132" s="55"/>
      <c r="K132" s="55"/>
      <c r="L132" s="55"/>
      <c r="M132" s="55"/>
      <c r="N132" s="55"/>
      <c r="O132" s="55"/>
      <c r="P132" s="55"/>
      <c r="Q132" s="55"/>
      <c r="R132" s="46"/>
      <c r="S132" s="32" t="s">
        <v>239</v>
      </c>
      <c r="T132" s="32">
        <v>23132</v>
      </c>
      <c r="U132" s="32"/>
    </row>
    <row r="133" spans="1:21" x14ac:dyDescent="0.25">
      <c r="A133" s="39"/>
      <c r="B133" s="28" t="s">
        <v>240</v>
      </c>
      <c r="C133" s="28"/>
      <c r="D133" s="28"/>
      <c r="E133" s="28"/>
      <c r="F133" s="28"/>
      <c r="G133" s="28"/>
      <c r="H133" s="28">
        <v>4983.7449999999999</v>
      </c>
      <c r="I133" s="55">
        <v>5484.9930000000004</v>
      </c>
      <c r="J133" s="55">
        <v>5622.7969999999996</v>
      </c>
      <c r="K133" s="55">
        <v>6528.0420000000004</v>
      </c>
      <c r="L133" s="55">
        <v>7088.6109999999999</v>
      </c>
      <c r="M133" s="55">
        <v>7570.0940000000001</v>
      </c>
      <c r="N133" s="55">
        <v>7363.0479999999998</v>
      </c>
      <c r="O133" s="55">
        <v>10625.259</v>
      </c>
      <c r="P133" s="55">
        <v>11507.736999999999</v>
      </c>
      <c r="Q133" s="55">
        <v>12321.653</v>
      </c>
      <c r="R133" s="46"/>
      <c r="S133" s="33" t="s">
        <v>240</v>
      </c>
      <c r="T133" s="42">
        <v>23374</v>
      </c>
      <c r="U133" s="32"/>
    </row>
    <row r="134" spans="1:21" x14ac:dyDescent="0.25">
      <c r="A134" s="39"/>
      <c r="B134" s="28" t="s">
        <v>241</v>
      </c>
      <c r="C134" s="28"/>
      <c r="D134" s="28"/>
      <c r="E134" s="28"/>
      <c r="F134" s="28"/>
      <c r="G134" s="28"/>
      <c r="H134" s="28"/>
      <c r="I134" s="55"/>
      <c r="J134" s="55"/>
      <c r="K134" s="55"/>
      <c r="L134" s="55"/>
      <c r="M134" s="55"/>
      <c r="N134" s="55"/>
      <c r="O134" s="55"/>
      <c r="P134" s="55"/>
      <c r="Q134" s="55"/>
      <c r="R134" s="46"/>
      <c r="S134" s="33" t="s">
        <v>241</v>
      </c>
      <c r="T134" s="42">
        <v>23347</v>
      </c>
      <c r="U134" s="32"/>
    </row>
    <row r="135" spans="1:21" x14ac:dyDescent="0.25">
      <c r="A135" s="39"/>
      <c r="B135" s="28" t="s">
        <v>242</v>
      </c>
      <c r="C135" s="28"/>
      <c r="D135" s="28"/>
      <c r="E135" s="28"/>
      <c r="F135" s="28"/>
      <c r="G135" s="28"/>
      <c r="H135" s="28">
        <v>2616.085</v>
      </c>
      <c r="I135" s="55">
        <v>2648.3649999999998</v>
      </c>
      <c r="J135" s="55">
        <v>3403.32</v>
      </c>
      <c r="K135" s="55">
        <v>3289.7750000000001</v>
      </c>
      <c r="L135" s="55">
        <v>3391.01</v>
      </c>
      <c r="M135" s="55">
        <v>3346.6759999999999</v>
      </c>
      <c r="N135" s="55">
        <v>3986.5889999999999</v>
      </c>
      <c r="O135" s="55">
        <v>5318.4250000000002</v>
      </c>
      <c r="P135" s="55">
        <v>5912.3630000000003</v>
      </c>
      <c r="Q135" s="55">
        <v>6881.241</v>
      </c>
      <c r="R135" s="46"/>
      <c r="S135" s="33" t="s">
        <v>242</v>
      </c>
      <c r="T135" s="42">
        <v>23280</v>
      </c>
      <c r="U135" s="32"/>
    </row>
    <row r="136" spans="1:21" x14ac:dyDescent="0.25">
      <c r="A136" s="39"/>
      <c r="B136" s="28" t="s">
        <v>243</v>
      </c>
      <c r="C136" s="28"/>
      <c r="D136" s="28"/>
      <c r="E136" s="28"/>
      <c r="F136" s="28"/>
      <c r="G136" s="28"/>
      <c r="H136" s="28"/>
      <c r="I136" s="55"/>
      <c r="J136" s="55"/>
      <c r="K136" s="55"/>
      <c r="L136" s="55"/>
      <c r="M136" s="55">
        <v>418.12200000000001</v>
      </c>
      <c r="N136" s="55">
        <v>465.42099999999999</v>
      </c>
      <c r="O136" s="55">
        <v>621.53200000000004</v>
      </c>
      <c r="P136" s="55">
        <v>702.08299999999997</v>
      </c>
      <c r="Q136" s="55">
        <v>636.90300000000002</v>
      </c>
      <c r="R136" s="46"/>
      <c r="S136" s="33" t="s">
        <v>243</v>
      </c>
      <c r="T136" s="42">
        <v>23380</v>
      </c>
      <c r="U136" s="32"/>
    </row>
    <row r="137" spans="1:21" x14ac:dyDescent="0.25">
      <c r="A137" s="39"/>
      <c r="B137" s="28" t="s">
        <v>244</v>
      </c>
      <c r="C137" s="28"/>
      <c r="D137" s="28"/>
      <c r="E137" s="28"/>
      <c r="F137" s="28"/>
      <c r="G137" s="28"/>
      <c r="H137" s="28">
        <v>2115.5439999999999</v>
      </c>
      <c r="I137" s="55">
        <v>2164.6439999999998</v>
      </c>
      <c r="J137" s="55">
        <v>2934.3609999999999</v>
      </c>
      <c r="K137" s="55">
        <v>2836.9850000000001</v>
      </c>
      <c r="L137" s="55">
        <v>2925.4259999999999</v>
      </c>
      <c r="M137" s="55">
        <v>2880.9870000000001</v>
      </c>
      <c r="N137" s="55">
        <v>3549.239</v>
      </c>
      <c r="O137" s="55">
        <v>4894.0870000000004</v>
      </c>
      <c r="P137" s="55">
        <v>5448.2380000000003</v>
      </c>
      <c r="Q137" s="55">
        <v>6426.2740000000003</v>
      </c>
      <c r="R137" s="46"/>
      <c r="S137" s="33" t="s">
        <v>244</v>
      </c>
      <c r="T137" s="42">
        <v>23403</v>
      </c>
      <c r="U137" s="32"/>
    </row>
    <row r="138" spans="1:21" x14ac:dyDescent="0.25">
      <c r="A138" s="39"/>
      <c r="B138" s="28" t="s">
        <v>245</v>
      </c>
      <c r="C138" s="28"/>
      <c r="D138" s="28"/>
      <c r="E138" s="28"/>
      <c r="F138" s="28"/>
      <c r="G138" s="28"/>
      <c r="H138" s="28">
        <v>329.70699999999999</v>
      </c>
      <c r="I138" s="55">
        <v>405.53300000000002</v>
      </c>
      <c r="J138" s="55">
        <v>493.21699999999998</v>
      </c>
      <c r="K138" s="55">
        <v>1466.6579999999999</v>
      </c>
      <c r="L138" s="55">
        <v>1995.0350000000001</v>
      </c>
      <c r="M138" s="55">
        <v>1749.675</v>
      </c>
      <c r="N138" s="55">
        <v>1364.0350000000001</v>
      </c>
      <c r="O138" s="55">
        <v>3378.4870000000001</v>
      </c>
      <c r="P138" s="55">
        <v>3071.694</v>
      </c>
      <c r="Q138" s="55">
        <v>3395.8470000000002</v>
      </c>
      <c r="R138" s="46"/>
      <c r="S138" s="33" t="s">
        <v>245</v>
      </c>
      <c r="T138" s="42">
        <v>23385</v>
      </c>
      <c r="U138" s="32"/>
    </row>
    <row r="139" spans="1:21" x14ac:dyDescent="0.25">
      <c r="A139" s="39"/>
      <c r="B139" s="28" t="s">
        <v>246</v>
      </c>
      <c r="C139" s="28"/>
      <c r="D139" s="28"/>
      <c r="E139" s="28"/>
      <c r="F139" s="28"/>
      <c r="G139" s="28"/>
      <c r="H139" s="28">
        <v>5856.1639999999998</v>
      </c>
      <c r="I139" s="55">
        <v>6155.5519999999997</v>
      </c>
      <c r="J139" s="55">
        <v>7130.9629999999997</v>
      </c>
      <c r="K139" s="55">
        <v>7214.6719999999996</v>
      </c>
      <c r="L139" s="55">
        <v>7843.61</v>
      </c>
      <c r="M139" s="55">
        <v>8161.1180000000004</v>
      </c>
      <c r="N139" s="55">
        <v>8037.5519999999997</v>
      </c>
      <c r="O139" s="55">
        <v>11206.773999999999</v>
      </c>
      <c r="P139" s="55">
        <v>12536.245999999999</v>
      </c>
      <c r="Q139" s="55">
        <v>13418.058999999999</v>
      </c>
      <c r="R139" s="46"/>
      <c r="S139" s="33" t="s">
        <v>246</v>
      </c>
      <c r="T139" s="42">
        <v>23245</v>
      </c>
      <c r="U139" s="32"/>
    </row>
    <row r="140" spans="1:21" x14ac:dyDescent="0.25">
      <c r="A140" s="39"/>
      <c r="B140" s="28" t="s">
        <v>247</v>
      </c>
      <c r="C140" s="28"/>
      <c r="D140" s="28"/>
      <c r="E140" s="28"/>
      <c r="F140" s="28"/>
      <c r="G140" s="28"/>
      <c r="H140" s="28">
        <v>2115.5439999999999</v>
      </c>
      <c r="I140" s="55">
        <v>2164.6439999999998</v>
      </c>
      <c r="J140" s="55">
        <v>2934.3609999999999</v>
      </c>
      <c r="K140" s="55">
        <v>2836.9850000000001</v>
      </c>
      <c r="L140" s="55">
        <v>2925.4259999999999</v>
      </c>
      <c r="M140" s="55">
        <v>2880.9870000000001</v>
      </c>
      <c r="N140" s="55">
        <v>3549.239</v>
      </c>
      <c r="O140" s="55">
        <v>4894.0870000000004</v>
      </c>
      <c r="P140" s="55">
        <v>5448.2380000000003</v>
      </c>
      <c r="Q140" s="55">
        <v>6426.2740000000003</v>
      </c>
      <c r="R140" s="46"/>
      <c r="S140" s="33" t="s">
        <v>247</v>
      </c>
      <c r="T140" s="42">
        <v>23383</v>
      </c>
      <c r="U140" s="32"/>
    </row>
    <row r="141" spans="1:21" x14ac:dyDescent="0.25">
      <c r="A141" s="39"/>
      <c r="B141" s="28" t="s">
        <v>248</v>
      </c>
      <c r="C141" s="28"/>
      <c r="D141" s="28"/>
      <c r="E141" s="28"/>
      <c r="F141" s="28"/>
      <c r="G141" s="28"/>
      <c r="H141" s="28">
        <v>3240.0790000000002</v>
      </c>
      <c r="I141" s="55">
        <v>3507.1869999999999</v>
      </c>
      <c r="J141" s="55">
        <v>3727.643</v>
      </c>
      <c r="K141" s="55">
        <v>3924.8969999999999</v>
      </c>
      <c r="L141" s="55">
        <v>4452.6000000000004</v>
      </c>
      <c r="M141" s="55">
        <v>5232.5640000000003</v>
      </c>
      <c r="N141" s="55">
        <v>4516.384</v>
      </c>
      <c r="O141" s="55">
        <v>6509.8810000000003</v>
      </c>
      <c r="P141" s="55">
        <v>7325.9660000000003</v>
      </c>
      <c r="Q141" s="55">
        <v>7173.7209999999995</v>
      </c>
      <c r="R141" s="46"/>
      <c r="S141" s="33" t="s">
        <v>248</v>
      </c>
      <c r="T141" s="42">
        <v>23386</v>
      </c>
      <c r="U141" s="32"/>
    </row>
    <row r="142" spans="1:21" x14ac:dyDescent="0.25">
      <c r="A142" s="39"/>
      <c r="B142" s="28" t="s">
        <v>249</v>
      </c>
      <c r="C142" s="28"/>
      <c r="D142" s="28"/>
      <c r="E142" s="28"/>
      <c r="F142" s="28"/>
      <c r="G142" s="28"/>
      <c r="H142" s="28">
        <v>2219.9670000000001</v>
      </c>
      <c r="I142" s="55">
        <v>3240.5279999999998</v>
      </c>
      <c r="J142" s="55">
        <v>3585.1889999999999</v>
      </c>
      <c r="K142" s="55">
        <v>3784.0320000000002</v>
      </c>
      <c r="L142" s="55">
        <v>4254.9930000000004</v>
      </c>
      <c r="M142" s="55">
        <v>4722.3760000000002</v>
      </c>
      <c r="N142" s="55">
        <v>3762.6129999999998</v>
      </c>
      <c r="O142" s="55">
        <v>5773.4459999999999</v>
      </c>
      <c r="P142" s="55">
        <v>6350.4750000000004</v>
      </c>
      <c r="Q142" s="55">
        <v>6332.2579999999998</v>
      </c>
      <c r="R142" s="46"/>
      <c r="S142" s="33" t="s">
        <v>249</v>
      </c>
      <c r="T142" s="42">
        <v>23531</v>
      </c>
      <c r="U142" s="32"/>
    </row>
    <row r="143" spans="1:21" x14ac:dyDescent="0.25">
      <c r="A143" s="39"/>
      <c r="B143" s="28" t="s">
        <v>250</v>
      </c>
      <c r="C143" s="28"/>
      <c r="D143" s="28"/>
      <c r="E143" s="28"/>
      <c r="F143" s="28"/>
      <c r="G143" s="28"/>
      <c r="H143" s="28">
        <v>339.98762099999999</v>
      </c>
      <c r="I143" s="55">
        <v>339.98762099999999</v>
      </c>
      <c r="J143" s="55">
        <v>364.01132899999999</v>
      </c>
      <c r="K143" s="55">
        <v>364.01132899999999</v>
      </c>
      <c r="L143" s="55">
        <v>364.01132899999999</v>
      </c>
      <c r="M143" s="55">
        <v>354.01132899999999</v>
      </c>
      <c r="N143" s="55">
        <v>364.01132899999999</v>
      </c>
      <c r="O143" s="55">
        <v>354.01132899999999</v>
      </c>
      <c r="P143" s="55">
        <v>354.01132899999999</v>
      </c>
      <c r="Q143" s="55">
        <v>346.375066</v>
      </c>
      <c r="R143" s="46"/>
      <c r="S143" s="32" t="s">
        <v>250</v>
      </c>
      <c r="T143" s="42">
        <v>23532</v>
      </c>
      <c r="U143" s="32"/>
    </row>
    <row r="144" spans="1:21" x14ac:dyDescent="0.25">
      <c r="A144" s="39"/>
      <c r="B144" s="28" t="s">
        <v>251</v>
      </c>
      <c r="C144" s="28"/>
      <c r="D144" s="28"/>
      <c r="E144" s="28"/>
      <c r="F144" s="28"/>
      <c r="G144" s="28"/>
      <c r="H144" s="28">
        <v>338.75859600000001</v>
      </c>
      <c r="I144" s="55">
        <v>338.14416299999999</v>
      </c>
      <c r="J144" s="55">
        <v>358.579812</v>
      </c>
      <c r="K144" s="55">
        <v>350.80266599999999</v>
      </c>
      <c r="L144" s="55">
        <v>350.80266599999999</v>
      </c>
      <c r="M144" s="55">
        <v>346.74426599999998</v>
      </c>
      <c r="N144" s="55">
        <v>356.375066</v>
      </c>
      <c r="O144" s="55">
        <v>346.375066</v>
      </c>
      <c r="P144" s="55">
        <v>346.375066</v>
      </c>
      <c r="Q144" s="55">
        <v>345.83066600000001</v>
      </c>
      <c r="R144" s="46"/>
      <c r="S144" s="33" t="s">
        <v>251</v>
      </c>
      <c r="T144" s="33">
        <v>23393</v>
      </c>
      <c r="U144" s="32"/>
    </row>
    <row r="145" spans="1:21" x14ac:dyDescent="0.25">
      <c r="A145" s="39"/>
      <c r="B145" s="28" t="s">
        <v>252</v>
      </c>
      <c r="C145" s="28"/>
      <c r="D145" s="28"/>
      <c r="E145" s="28"/>
      <c r="F145" s="28"/>
      <c r="G145" s="28"/>
      <c r="H145" s="28"/>
      <c r="I145" s="55"/>
      <c r="J145" s="55"/>
      <c r="K145" s="55"/>
      <c r="L145" s="55"/>
      <c r="M145" s="55"/>
      <c r="N145" s="55"/>
      <c r="O145" s="55"/>
      <c r="P145" s="55"/>
      <c r="Q145" s="55"/>
      <c r="R145" s="46"/>
      <c r="S145" s="33" t="s">
        <v>252</v>
      </c>
      <c r="T145" s="33">
        <v>23394</v>
      </c>
      <c r="U145" s="32"/>
    </row>
    <row r="146" spans="1:21" x14ac:dyDescent="0.25">
      <c r="A146" s="39"/>
      <c r="B146" s="28" t="s">
        <v>253</v>
      </c>
      <c r="C146" s="28"/>
      <c r="D146" s="28"/>
      <c r="E146" s="28"/>
      <c r="F146" s="28"/>
      <c r="G146" s="28"/>
      <c r="H146" s="28">
        <v>1.229025</v>
      </c>
      <c r="I146" s="55">
        <v>1.843458</v>
      </c>
      <c r="J146" s="55">
        <v>5.4315170000000004</v>
      </c>
      <c r="K146" s="55">
        <v>13.208663</v>
      </c>
      <c r="L146" s="55">
        <v>13.208663</v>
      </c>
      <c r="M146" s="55">
        <v>7.2670630000000003</v>
      </c>
      <c r="N146" s="55">
        <v>7.6362629999999996</v>
      </c>
      <c r="O146" s="55">
        <v>7.6362629999999996</v>
      </c>
      <c r="P146" s="55">
        <v>7.6362629999999996</v>
      </c>
      <c r="Q146" s="55">
        <v>0.5444</v>
      </c>
      <c r="R146" s="46"/>
      <c r="S146" s="33" t="s">
        <v>253</v>
      </c>
      <c r="T146" s="33">
        <v>23395</v>
      </c>
      <c r="U146" s="32"/>
    </row>
    <row r="147" spans="1:21" x14ac:dyDescent="0.25">
      <c r="A147" s="39"/>
      <c r="B147" s="28"/>
      <c r="C147" s="28"/>
      <c r="D147" s="28"/>
      <c r="E147" s="28"/>
      <c r="F147" s="28"/>
      <c r="G147" s="28"/>
      <c r="H147" s="28"/>
      <c r="I147" s="55"/>
      <c r="J147" s="55"/>
      <c r="K147" s="55"/>
      <c r="L147" s="55"/>
      <c r="M147" s="55"/>
      <c r="N147" s="55"/>
      <c r="O147" s="55"/>
      <c r="P147" s="55"/>
      <c r="Q147" s="55"/>
      <c r="R147" s="46"/>
      <c r="S147" s="33"/>
      <c r="T147" s="33"/>
      <c r="U147" s="32"/>
    </row>
    <row r="148" spans="1:21" x14ac:dyDescent="0.25">
      <c r="A148" s="49" t="s">
        <v>254</v>
      </c>
      <c r="B148" s="30"/>
      <c r="C148" s="30"/>
      <c r="D148" s="30"/>
      <c r="E148" s="30"/>
      <c r="F148" s="30"/>
      <c r="G148" s="30"/>
      <c r="H148" s="30"/>
      <c r="I148" s="55"/>
      <c r="J148" s="55"/>
      <c r="K148" s="55"/>
      <c r="L148" s="55"/>
      <c r="M148" s="55"/>
      <c r="N148" s="55"/>
      <c r="O148" s="55"/>
      <c r="P148" s="55"/>
      <c r="Q148" s="55"/>
      <c r="R148" s="46"/>
      <c r="S148" s="32"/>
      <c r="T148" s="32"/>
      <c r="U148" s="32"/>
    </row>
    <row r="149" spans="1:21" x14ac:dyDescent="0.25">
      <c r="A149" s="38"/>
      <c r="B149" s="30" t="s">
        <v>255</v>
      </c>
      <c r="C149" s="30"/>
      <c r="D149" s="30"/>
      <c r="E149" s="30"/>
      <c r="F149" s="30"/>
      <c r="G149" s="30"/>
      <c r="H149" s="30"/>
      <c r="I149" s="55"/>
      <c r="J149" s="55"/>
      <c r="K149" s="55"/>
      <c r="L149" s="55"/>
      <c r="M149" s="55"/>
      <c r="N149" s="55"/>
      <c r="O149" s="55"/>
      <c r="P149" s="55"/>
      <c r="Q149" s="55"/>
      <c r="R149" s="46"/>
      <c r="S149" s="32" t="s">
        <v>255</v>
      </c>
      <c r="T149" s="32">
        <v>26220</v>
      </c>
      <c r="U149" s="32"/>
    </row>
    <row r="150" spans="1:21" x14ac:dyDescent="0.25">
      <c r="A150" s="38"/>
      <c r="B150" s="30"/>
      <c r="C150" s="30" t="s">
        <v>256</v>
      </c>
      <c r="D150" s="30"/>
      <c r="E150" s="30"/>
      <c r="F150" s="30"/>
      <c r="G150" s="30"/>
      <c r="H150" s="30"/>
      <c r="I150" s="55"/>
      <c r="J150" s="55"/>
      <c r="K150" s="55"/>
      <c r="L150" s="55"/>
      <c r="M150" s="55"/>
      <c r="N150" s="55"/>
      <c r="O150" s="55"/>
      <c r="P150" s="55"/>
      <c r="Q150" s="55"/>
      <c r="R150" s="46"/>
      <c r="S150" s="32" t="s">
        <v>256</v>
      </c>
      <c r="T150" s="32">
        <v>26221</v>
      </c>
      <c r="U150" s="32"/>
    </row>
    <row r="151" spans="1:21" x14ac:dyDescent="0.25">
      <c r="A151" s="38"/>
      <c r="B151" s="30"/>
      <c r="C151" s="30"/>
      <c r="D151" s="30" t="s">
        <v>257</v>
      </c>
      <c r="E151" s="30"/>
      <c r="F151" s="30"/>
      <c r="G151" s="30"/>
      <c r="H151" s="30"/>
      <c r="I151" s="55"/>
      <c r="J151" s="55"/>
      <c r="K151" s="55"/>
      <c r="L151" s="55"/>
      <c r="M151" s="55"/>
      <c r="N151" s="55"/>
      <c r="O151" s="55"/>
      <c r="P151" s="55"/>
      <c r="Q151" s="55"/>
      <c r="R151" s="46"/>
      <c r="S151" s="32" t="s">
        <v>257</v>
      </c>
      <c r="T151" s="32">
        <v>26270</v>
      </c>
      <c r="U151" s="32"/>
    </row>
    <row r="152" spans="1:21" x14ac:dyDescent="0.25">
      <c r="A152" s="38"/>
      <c r="B152" s="30"/>
      <c r="C152" s="30"/>
      <c r="D152" s="30" t="s">
        <v>258</v>
      </c>
      <c r="E152" s="30"/>
      <c r="F152" s="30"/>
      <c r="G152" s="30"/>
      <c r="H152" s="30"/>
      <c r="I152" s="55"/>
      <c r="J152" s="55"/>
      <c r="K152" s="55"/>
      <c r="L152" s="55"/>
      <c r="M152" s="55"/>
      <c r="N152" s="55"/>
      <c r="O152" s="55"/>
      <c r="P152" s="55"/>
      <c r="Q152" s="55"/>
      <c r="R152" s="46"/>
      <c r="S152" s="32" t="s">
        <v>258</v>
      </c>
      <c r="T152" s="32">
        <v>26271</v>
      </c>
      <c r="U152" s="32"/>
    </row>
    <row r="153" spans="1:21" x14ac:dyDescent="0.25">
      <c r="A153" s="38"/>
      <c r="B153" s="30"/>
      <c r="C153" s="30"/>
      <c r="D153" s="30" t="s">
        <v>259</v>
      </c>
      <c r="E153" s="30"/>
      <c r="F153" s="30"/>
      <c r="G153" s="30"/>
      <c r="H153" s="30"/>
      <c r="I153" s="55"/>
      <c r="J153" s="55"/>
      <c r="K153" s="55"/>
      <c r="L153" s="55"/>
      <c r="M153" s="55"/>
      <c r="N153" s="55"/>
      <c r="O153" s="55"/>
      <c r="P153" s="55"/>
      <c r="Q153" s="55"/>
      <c r="R153" s="46"/>
      <c r="S153" s="32" t="s">
        <v>259</v>
      </c>
      <c r="T153" s="32">
        <v>26222</v>
      </c>
      <c r="U153" s="32"/>
    </row>
    <row r="154" spans="1:21" x14ac:dyDescent="0.25">
      <c r="A154" s="38"/>
      <c r="B154" s="30"/>
      <c r="C154" s="30" t="s">
        <v>260</v>
      </c>
      <c r="D154" s="30"/>
      <c r="E154" s="30"/>
      <c r="F154" s="30"/>
      <c r="G154" s="30"/>
      <c r="H154" s="30"/>
      <c r="I154" s="55"/>
      <c r="J154" s="55"/>
      <c r="K154" s="55"/>
      <c r="L154" s="55"/>
      <c r="M154" s="55"/>
      <c r="N154" s="55"/>
      <c r="O154" s="55"/>
      <c r="P154" s="55"/>
      <c r="Q154" s="55"/>
      <c r="R154" s="46"/>
      <c r="S154" s="32" t="s">
        <v>260</v>
      </c>
      <c r="T154" s="32">
        <v>26223</v>
      </c>
      <c r="U154" s="32"/>
    </row>
    <row r="155" spans="1:21" x14ac:dyDescent="0.25">
      <c r="A155" s="38"/>
      <c r="B155" s="30"/>
      <c r="C155" s="30"/>
      <c r="D155" s="30" t="s">
        <v>261</v>
      </c>
      <c r="E155" s="30"/>
      <c r="F155" s="30"/>
      <c r="G155" s="30"/>
      <c r="H155" s="30"/>
      <c r="I155" s="55"/>
      <c r="J155" s="55"/>
      <c r="K155" s="55"/>
      <c r="L155" s="55"/>
      <c r="M155" s="55"/>
      <c r="N155" s="55"/>
      <c r="O155" s="55"/>
      <c r="P155" s="55"/>
      <c r="Q155" s="55"/>
      <c r="R155" s="46"/>
      <c r="S155" s="32" t="s">
        <v>261</v>
      </c>
      <c r="T155" s="32">
        <v>26224</v>
      </c>
      <c r="U155" s="32"/>
    </row>
    <row r="156" spans="1:21" x14ac:dyDescent="0.25">
      <c r="A156" s="38"/>
      <c r="B156" s="30"/>
      <c r="C156" s="30"/>
      <c r="D156" s="30" t="s">
        <v>262</v>
      </c>
      <c r="E156" s="30"/>
      <c r="F156" s="30"/>
      <c r="G156" s="30"/>
      <c r="H156" s="30"/>
      <c r="I156" s="55"/>
      <c r="J156" s="55"/>
      <c r="K156" s="55"/>
      <c r="L156" s="55"/>
      <c r="M156" s="55"/>
      <c r="N156" s="55"/>
      <c r="O156" s="55"/>
      <c r="P156" s="55"/>
      <c r="Q156" s="55"/>
      <c r="R156" s="46"/>
      <c r="S156" s="32" t="s">
        <v>262</v>
      </c>
      <c r="T156" s="32">
        <v>26226</v>
      </c>
      <c r="U156" s="32"/>
    </row>
    <row r="157" spans="1:21" x14ac:dyDescent="0.25">
      <c r="A157" s="38"/>
      <c r="B157" s="30"/>
      <c r="C157" s="30"/>
      <c r="D157" s="30" t="s">
        <v>263</v>
      </c>
      <c r="E157" s="30"/>
      <c r="F157" s="30"/>
      <c r="G157" s="30"/>
      <c r="H157" s="30"/>
      <c r="I157" s="55"/>
      <c r="J157" s="55"/>
      <c r="K157" s="55"/>
      <c r="L157" s="55"/>
      <c r="M157" s="55"/>
      <c r="N157" s="55"/>
      <c r="O157" s="55"/>
      <c r="P157" s="55"/>
      <c r="Q157" s="55"/>
      <c r="R157" s="46"/>
      <c r="S157" s="32" t="s">
        <v>263</v>
      </c>
      <c r="T157" s="32">
        <v>26228</v>
      </c>
      <c r="U157" s="32"/>
    </row>
    <row r="158" spans="1:21" x14ac:dyDescent="0.25">
      <c r="A158" s="38"/>
      <c r="B158" s="30"/>
      <c r="C158" s="30" t="s">
        <v>264</v>
      </c>
      <c r="D158" s="30"/>
      <c r="E158" s="30"/>
      <c r="F158" s="30"/>
      <c r="G158" s="30"/>
      <c r="H158" s="30"/>
      <c r="I158" s="55"/>
      <c r="J158" s="55"/>
      <c r="K158" s="55"/>
      <c r="L158" s="55"/>
      <c r="M158" s="55"/>
      <c r="N158" s="55"/>
      <c r="O158" s="55"/>
      <c r="P158" s="55"/>
      <c r="Q158" s="55"/>
      <c r="R158" s="46"/>
      <c r="S158" s="32" t="s">
        <v>264</v>
      </c>
      <c r="T158" s="32">
        <v>26229</v>
      </c>
      <c r="U158" s="32"/>
    </row>
    <row r="159" spans="1:21" x14ac:dyDescent="0.25">
      <c r="A159" s="38"/>
      <c r="B159" s="30"/>
      <c r="C159" s="30" t="s">
        <v>265</v>
      </c>
      <c r="D159" s="30"/>
      <c r="E159" s="30"/>
      <c r="F159" s="30"/>
      <c r="G159" s="30"/>
      <c r="H159" s="30"/>
      <c r="I159" s="55"/>
      <c r="J159" s="55"/>
      <c r="K159" s="55"/>
      <c r="L159" s="55"/>
      <c r="M159" s="55"/>
      <c r="N159" s="55"/>
      <c r="O159" s="55"/>
      <c r="P159" s="55"/>
      <c r="Q159" s="55"/>
      <c r="R159" s="46"/>
      <c r="S159" s="32" t="s">
        <v>265</v>
      </c>
      <c r="T159" s="32">
        <v>26230</v>
      </c>
      <c r="U159" s="32"/>
    </row>
    <row r="160" spans="1:21" x14ac:dyDescent="0.25">
      <c r="A160" s="38"/>
      <c r="B160" s="30"/>
      <c r="C160" s="30" t="s">
        <v>266</v>
      </c>
      <c r="D160" s="30"/>
      <c r="E160" s="30"/>
      <c r="F160" s="30"/>
      <c r="G160" s="30"/>
      <c r="H160" s="30"/>
      <c r="I160" s="55"/>
      <c r="J160" s="55"/>
      <c r="K160" s="55"/>
      <c r="L160" s="55"/>
      <c r="M160" s="55"/>
      <c r="N160" s="55"/>
      <c r="O160" s="55"/>
      <c r="P160" s="55"/>
      <c r="Q160" s="55"/>
      <c r="R160" s="46"/>
      <c r="S160" s="32" t="s">
        <v>266</v>
      </c>
      <c r="T160" s="32">
        <v>26231</v>
      </c>
      <c r="U160" s="32"/>
    </row>
    <row r="161" spans="1:21" x14ac:dyDescent="0.25">
      <c r="A161" s="38"/>
      <c r="B161" s="30"/>
      <c r="C161" s="30" t="s">
        <v>267</v>
      </c>
      <c r="D161" s="30"/>
      <c r="E161" s="30"/>
      <c r="F161" s="30"/>
      <c r="G161" s="30"/>
      <c r="H161" s="30"/>
      <c r="I161" s="55"/>
      <c r="J161" s="55"/>
      <c r="K161" s="55"/>
      <c r="L161" s="55"/>
      <c r="M161" s="55"/>
      <c r="N161" s="55"/>
      <c r="O161" s="55"/>
      <c r="P161" s="55"/>
      <c r="Q161" s="55"/>
      <c r="R161" s="46"/>
      <c r="S161" s="32" t="s">
        <v>267</v>
      </c>
      <c r="T161" s="32">
        <v>26232</v>
      </c>
      <c r="U161" s="32"/>
    </row>
    <row r="162" spans="1:21" x14ac:dyDescent="0.25">
      <c r="A162" s="38"/>
      <c r="B162" s="30"/>
      <c r="C162" s="30" t="s">
        <v>268</v>
      </c>
      <c r="D162" s="30"/>
      <c r="E162" s="30"/>
      <c r="F162" s="30"/>
      <c r="G162" s="30"/>
      <c r="H162" s="30"/>
      <c r="I162" s="55"/>
      <c r="J162" s="55"/>
      <c r="K162" s="55"/>
      <c r="L162" s="55"/>
      <c r="M162" s="55"/>
      <c r="N162" s="55"/>
      <c r="O162" s="55"/>
      <c r="P162" s="55"/>
      <c r="Q162" s="55"/>
      <c r="R162" s="46"/>
      <c r="S162" s="32" t="s">
        <v>268</v>
      </c>
      <c r="T162" s="32">
        <v>26233</v>
      </c>
      <c r="U162" s="32"/>
    </row>
    <row r="163" spans="1:21" x14ac:dyDescent="0.25">
      <c r="A163" s="38"/>
      <c r="B163" s="30" t="s">
        <v>269</v>
      </c>
      <c r="C163" s="30"/>
      <c r="D163" s="30"/>
      <c r="E163" s="30"/>
      <c r="F163" s="30"/>
      <c r="G163" s="30"/>
      <c r="H163" s="30">
        <v>806.851</v>
      </c>
      <c r="I163" s="55">
        <v>749.64300000000003</v>
      </c>
      <c r="J163" s="55">
        <v>949.322</v>
      </c>
      <c r="K163" s="55">
        <v>1505.1510000000001</v>
      </c>
      <c r="L163" s="55">
        <v>1680.9739999999999</v>
      </c>
      <c r="M163" s="55">
        <v>1956.8789999999999</v>
      </c>
      <c r="N163" s="55">
        <v>2273.2249999999999</v>
      </c>
      <c r="O163" s="55">
        <v>3446.808</v>
      </c>
      <c r="P163" s="55">
        <v>2987.3679999999999</v>
      </c>
      <c r="Q163" s="55">
        <v>3760.5</v>
      </c>
      <c r="R163" s="46"/>
      <c r="S163" s="32" t="s">
        <v>269</v>
      </c>
      <c r="T163" s="32">
        <v>26014</v>
      </c>
      <c r="U163" s="32"/>
    </row>
    <row r="164" spans="1:21" x14ac:dyDescent="0.25">
      <c r="A164" s="38"/>
      <c r="B164" s="30"/>
      <c r="C164" s="30" t="s">
        <v>270</v>
      </c>
      <c r="D164" s="30"/>
      <c r="E164" s="30"/>
      <c r="F164" s="30"/>
      <c r="G164" s="30"/>
      <c r="H164" s="30">
        <v>945.23299999999995</v>
      </c>
      <c r="I164" s="55">
        <v>945.25</v>
      </c>
      <c r="J164" s="55">
        <v>1163.357</v>
      </c>
      <c r="K164" s="55">
        <v>1808.047</v>
      </c>
      <c r="L164" s="55">
        <v>1916.585</v>
      </c>
      <c r="M164" s="55">
        <v>2154.0639999999999</v>
      </c>
      <c r="N164" s="55">
        <v>2516.0909999999999</v>
      </c>
      <c r="O164" s="55">
        <v>3676.2469999999998</v>
      </c>
      <c r="P164" s="55">
        <v>3358.5369999999998</v>
      </c>
      <c r="Q164" s="55">
        <v>4235.0259999999998</v>
      </c>
      <c r="R164" s="46"/>
      <c r="S164" s="32" t="s">
        <v>270</v>
      </c>
      <c r="T164" s="32">
        <v>26298</v>
      </c>
      <c r="U164" s="32"/>
    </row>
    <row r="165" spans="1:21" x14ac:dyDescent="0.25">
      <c r="A165" s="38"/>
      <c r="B165" s="30"/>
      <c r="C165" s="30"/>
      <c r="D165" s="30" t="s">
        <v>271</v>
      </c>
      <c r="E165" s="30"/>
      <c r="F165" s="30"/>
      <c r="G165" s="30"/>
      <c r="H165" s="30"/>
      <c r="I165" s="55"/>
      <c r="J165" s="55"/>
      <c r="K165" s="55"/>
      <c r="L165" s="55"/>
      <c r="M165" s="55"/>
      <c r="N165" s="55"/>
      <c r="O165" s="55"/>
      <c r="P165" s="55"/>
      <c r="Q165" s="55"/>
      <c r="R165" s="46"/>
      <c r="S165" s="32" t="s">
        <v>271</v>
      </c>
      <c r="T165" s="32">
        <v>26080</v>
      </c>
      <c r="U165" s="32" t="s">
        <v>272</v>
      </c>
    </row>
    <row r="166" spans="1:21" x14ac:dyDescent="0.25">
      <c r="A166" s="38"/>
      <c r="B166" s="30"/>
      <c r="C166" s="30"/>
      <c r="D166" s="30" t="s">
        <v>273</v>
      </c>
      <c r="E166" s="30"/>
      <c r="F166" s="30"/>
      <c r="G166" s="30"/>
      <c r="H166" s="30">
        <v>753.74699999999996</v>
      </c>
      <c r="I166" s="55">
        <v>939.59299999999996</v>
      </c>
      <c r="J166" s="55">
        <v>979.06399999999996</v>
      </c>
      <c r="K166" s="55">
        <v>1199.462</v>
      </c>
      <c r="L166" s="55">
        <v>1483.787</v>
      </c>
      <c r="M166" s="55">
        <v>1912.2560000000001</v>
      </c>
      <c r="N166" s="55">
        <v>2478.529</v>
      </c>
      <c r="O166" s="55">
        <v>2820.09</v>
      </c>
      <c r="P166" s="55">
        <v>3465.0369999999998</v>
      </c>
      <c r="Q166" s="55">
        <v>4071.694</v>
      </c>
      <c r="R166" s="46"/>
      <c r="S166" s="32" t="s">
        <v>273</v>
      </c>
      <c r="T166" s="32">
        <v>26234</v>
      </c>
      <c r="U166" s="32"/>
    </row>
    <row r="167" spans="1:21" x14ac:dyDescent="0.25">
      <c r="A167" s="38"/>
      <c r="B167" s="30"/>
      <c r="C167" s="30"/>
      <c r="D167" s="30"/>
      <c r="E167" s="30" t="s">
        <v>274</v>
      </c>
      <c r="F167" s="30"/>
      <c r="G167" s="30"/>
      <c r="H167" s="30">
        <v>207.49600000000001</v>
      </c>
      <c r="I167" s="55">
        <v>234.36600000000001</v>
      </c>
      <c r="J167" s="55">
        <v>239.047</v>
      </c>
      <c r="K167" s="55">
        <v>364.41199999999998</v>
      </c>
      <c r="L167" s="55">
        <v>438.185</v>
      </c>
      <c r="M167" s="55">
        <v>643.39</v>
      </c>
      <c r="N167" s="55">
        <v>677.58699999999999</v>
      </c>
      <c r="O167" s="55">
        <v>785.74800000000005</v>
      </c>
      <c r="P167" s="55">
        <v>1081.0989999999999</v>
      </c>
      <c r="Q167" s="55">
        <v>1150.0139999999999</v>
      </c>
      <c r="R167" s="46"/>
      <c r="S167" s="32" t="s">
        <v>274</v>
      </c>
      <c r="T167" s="32">
        <v>26060</v>
      </c>
      <c r="U167" s="32"/>
    </row>
    <row r="168" spans="1:21" x14ac:dyDescent="0.25">
      <c r="A168" s="38"/>
      <c r="B168" s="30"/>
      <c r="C168" s="30"/>
      <c r="D168" s="30"/>
      <c r="E168" s="30"/>
      <c r="F168" s="30" t="s">
        <v>275</v>
      </c>
      <c r="G168" s="30"/>
      <c r="H168" s="30">
        <v>197.13800000000001</v>
      </c>
      <c r="I168" s="55">
        <v>224.429</v>
      </c>
      <c r="J168" s="55">
        <v>230.73599999999999</v>
      </c>
      <c r="K168" s="55">
        <v>356.202</v>
      </c>
      <c r="L168" s="55">
        <v>430.03199999999998</v>
      </c>
      <c r="M168" s="55">
        <v>636.81600000000003</v>
      </c>
      <c r="N168" s="55">
        <v>671.00800000000004</v>
      </c>
      <c r="O168" s="55">
        <v>779.65200000000004</v>
      </c>
      <c r="P168" s="55">
        <v>1075.4570000000001</v>
      </c>
      <c r="Q168" s="55">
        <v>1141.2139999999999</v>
      </c>
      <c r="R168" s="46"/>
      <c r="S168" s="32" t="s">
        <v>275</v>
      </c>
      <c r="T168" s="32">
        <v>26059</v>
      </c>
      <c r="U168" s="32"/>
    </row>
    <row r="169" spans="1:21" x14ac:dyDescent="0.25">
      <c r="A169" s="38"/>
      <c r="B169" s="30"/>
      <c r="C169" s="30"/>
      <c r="D169" s="30"/>
      <c r="E169" s="30"/>
      <c r="F169" s="30" t="s">
        <v>276</v>
      </c>
      <c r="G169" s="30"/>
      <c r="H169" s="30">
        <v>10.358000000000001</v>
      </c>
      <c r="I169" s="55">
        <v>9.9369999999999994</v>
      </c>
      <c r="J169" s="55">
        <v>8.3109999999999999</v>
      </c>
      <c r="K169" s="55">
        <v>8.2100000000000009</v>
      </c>
      <c r="L169" s="55">
        <v>8.1530000000000005</v>
      </c>
      <c r="M169" s="55">
        <v>6.5739999999999998</v>
      </c>
      <c r="N169" s="55">
        <v>6.5789999999999997</v>
      </c>
      <c r="O169" s="55">
        <v>6.0960000000000001</v>
      </c>
      <c r="P169" s="55">
        <v>5.6420000000000003</v>
      </c>
      <c r="Q169" s="55">
        <v>8.8000000000000007</v>
      </c>
      <c r="R169" s="46"/>
      <c r="S169" s="32" t="s">
        <v>276</v>
      </c>
      <c r="T169" s="32">
        <v>26000</v>
      </c>
      <c r="U169" s="32"/>
    </row>
    <row r="170" spans="1:21" x14ac:dyDescent="0.25">
      <c r="A170" s="38"/>
      <c r="B170" s="30"/>
      <c r="C170" s="30"/>
      <c r="D170" s="30"/>
      <c r="E170" s="30" t="s">
        <v>277</v>
      </c>
      <c r="F170" s="30"/>
      <c r="G170" s="30"/>
      <c r="H170" s="30"/>
      <c r="I170" s="55"/>
      <c r="J170" s="55">
        <v>-142.58199999999999</v>
      </c>
      <c r="K170" s="55">
        <v>0</v>
      </c>
      <c r="L170" s="55"/>
      <c r="M170" s="55"/>
      <c r="N170" s="55"/>
      <c r="O170" s="55"/>
      <c r="P170" s="55"/>
      <c r="Q170" s="55"/>
      <c r="R170" s="46"/>
      <c r="S170" s="32" t="s">
        <v>277</v>
      </c>
      <c r="T170" s="32">
        <v>26235</v>
      </c>
      <c r="U170" s="32"/>
    </row>
    <row r="171" spans="1:21" x14ac:dyDescent="0.25">
      <c r="A171" s="38"/>
      <c r="B171" s="30"/>
      <c r="C171" s="30"/>
      <c r="D171" s="30"/>
      <c r="E171" s="30" t="s">
        <v>278</v>
      </c>
      <c r="F171" s="30"/>
      <c r="G171" s="30"/>
      <c r="H171" s="30">
        <v>30.242999999999999</v>
      </c>
      <c r="I171" s="55">
        <v>12.795999999999999</v>
      </c>
      <c r="J171" s="55">
        <v>-2.871</v>
      </c>
      <c r="K171" s="55">
        <v>10.964</v>
      </c>
      <c r="L171" s="55">
        <v>71.412999999999997</v>
      </c>
      <c r="M171" s="55">
        <v>10.914999999999999</v>
      </c>
      <c r="N171" s="55">
        <v>13.798</v>
      </c>
      <c r="O171" s="55">
        <v>13.004</v>
      </c>
      <c r="P171" s="55">
        <v>34.392000000000003</v>
      </c>
      <c r="Q171" s="55">
        <v>37.585999999999999</v>
      </c>
      <c r="R171" s="46"/>
      <c r="S171" s="32" t="s">
        <v>278</v>
      </c>
      <c r="T171" s="32">
        <v>26269</v>
      </c>
      <c r="U171" s="32" t="s">
        <v>279</v>
      </c>
    </row>
    <row r="172" spans="1:21" x14ac:dyDescent="0.25">
      <c r="A172" s="38"/>
      <c r="B172" s="30"/>
      <c r="C172" s="30"/>
      <c r="D172" s="30"/>
      <c r="E172" s="30" t="s">
        <v>280</v>
      </c>
      <c r="F172" s="30"/>
      <c r="G172" s="30"/>
      <c r="H172" s="30">
        <v>-32.085000000000001</v>
      </c>
      <c r="I172" s="55">
        <v>-74.887</v>
      </c>
      <c r="J172" s="55">
        <v>-87.364999999999995</v>
      </c>
      <c r="K172" s="55">
        <v>2.9940000000000002</v>
      </c>
      <c r="L172" s="55">
        <v>-6.6000000000000003E-2</v>
      </c>
      <c r="M172" s="55">
        <v>-0.625</v>
      </c>
      <c r="N172" s="55">
        <v>-5.7759999999999998</v>
      </c>
      <c r="O172" s="55">
        <v>-7.3579999999999997</v>
      </c>
      <c r="P172" s="55">
        <v>-5.0330000000000004</v>
      </c>
      <c r="Q172" s="55">
        <v>-8.3179999999999996</v>
      </c>
      <c r="R172" s="46"/>
      <c r="S172" s="32" t="s">
        <v>280</v>
      </c>
      <c r="T172" s="32">
        <v>26203</v>
      </c>
      <c r="U172" s="32"/>
    </row>
    <row r="173" spans="1:21" x14ac:dyDescent="0.25">
      <c r="A173" s="38"/>
      <c r="B173" s="30"/>
      <c r="C173" s="30"/>
      <c r="D173" s="30"/>
      <c r="E173" s="30" t="s">
        <v>281</v>
      </c>
      <c r="F173" s="30"/>
      <c r="G173" s="30"/>
      <c r="H173" s="30">
        <v>78.941000000000003</v>
      </c>
      <c r="I173" s="55">
        <v>140.20400000000001</v>
      </c>
      <c r="J173" s="55">
        <v>230.221</v>
      </c>
      <c r="K173" s="55">
        <v>-103.551</v>
      </c>
      <c r="L173" s="55">
        <v>28.777999999999999</v>
      </c>
      <c r="M173" s="55">
        <v>127.58799999999999</v>
      </c>
      <c r="N173" s="55">
        <v>352.565</v>
      </c>
      <c r="O173" s="55">
        <v>128.86199999999999</v>
      </c>
      <c r="P173" s="55">
        <v>-34.241999999999997</v>
      </c>
      <c r="Q173" s="55">
        <v>-30.516999999999999</v>
      </c>
      <c r="R173" s="46"/>
      <c r="S173" s="32" t="s">
        <v>281</v>
      </c>
      <c r="T173" s="32">
        <v>26204</v>
      </c>
      <c r="U173" s="32"/>
    </row>
    <row r="174" spans="1:21" x14ac:dyDescent="0.25">
      <c r="A174" s="38"/>
      <c r="B174" s="30"/>
      <c r="C174" s="30"/>
      <c r="D174" s="30"/>
      <c r="E174" s="30"/>
      <c r="F174" s="30" t="s">
        <v>282</v>
      </c>
      <c r="G174" s="30"/>
      <c r="H174" s="30"/>
      <c r="I174" s="55">
        <v>-2.0270000000000001</v>
      </c>
      <c r="J174" s="55">
        <v>0</v>
      </c>
      <c r="K174" s="55"/>
      <c r="L174" s="55"/>
      <c r="M174" s="55"/>
      <c r="N174" s="55"/>
      <c r="O174" s="55"/>
      <c r="P174" s="55"/>
      <c r="Q174" s="55"/>
      <c r="R174" s="46"/>
      <c r="S174" s="32" t="s">
        <v>282</v>
      </c>
      <c r="T174" s="32">
        <v>26159</v>
      </c>
      <c r="U174" s="32"/>
    </row>
    <row r="175" spans="1:21" x14ac:dyDescent="0.25">
      <c r="A175" s="38"/>
      <c r="B175" s="30"/>
      <c r="C175" s="30"/>
      <c r="D175" s="30"/>
      <c r="E175" s="30"/>
      <c r="F175" s="30" t="s">
        <v>283</v>
      </c>
      <c r="G175" s="30"/>
      <c r="H175" s="30"/>
      <c r="I175" s="55"/>
      <c r="J175" s="55">
        <v>-3.2410000000000001</v>
      </c>
      <c r="K175" s="55"/>
      <c r="L175" s="55"/>
      <c r="M175" s="55"/>
      <c r="N175" s="55"/>
      <c r="O175" s="55"/>
      <c r="P175" s="55"/>
      <c r="Q175" s="55"/>
      <c r="R175" s="46"/>
      <c r="S175" s="32" t="s">
        <v>283</v>
      </c>
      <c r="T175" s="32">
        <v>26160</v>
      </c>
      <c r="U175" s="32"/>
    </row>
    <row r="176" spans="1:21" x14ac:dyDescent="0.25">
      <c r="A176" s="38"/>
      <c r="B176" s="30"/>
      <c r="C176" s="30"/>
      <c r="D176" s="30"/>
      <c r="E176" s="30"/>
      <c r="F176" s="30" t="s">
        <v>284</v>
      </c>
      <c r="G176" s="30"/>
      <c r="H176" s="30">
        <v>78.941000000000003</v>
      </c>
      <c r="I176" s="55">
        <v>142.23099999999999</v>
      </c>
      <c r="J176" s="55">
        <v>233.46199999999999</v>
      </c>
      <c r="K176" s="55">
        <v>-103.551</v>
      </c>
      <c r="L176" s="55">
        <v>28.777999999999999</v>
      </c>
      <c r="M176" s="55">
        <v>127.58799999999999</v>
      </c>
      <c r="N176" s="55">
        <v>352.565</v>
      </c>
      <c r="O176" s="55">
        <v>128.86199999999999</v>
      </c>
      <c r="P176" s="55">
        <v>-34.241999999999997</v>
      </c>
      <c r="Q176" s="55">
        <v>-30.516999999999999</v>
      </c>
      <c r="R176" s="46"/>
      <c r="S176" s="32" t="s">
        <v>284</v>
      </c>
      <c r="T176" s="32">
        <v>26158</v>
      </c>
      <c r="U176" s="32"/>
    </row>
    <row r="177" spans="1:21" x14ac:dyDescent="0.25">
      <c r="A177" s="38"/>
      <c r="B177" s="30"/>
      <c r="C177" s="30"/>
      <c r="D177" s="30"/>
      <c r="E177" s="30" t="s">
        <v>285</v>
      </c>
      <c r="F177" s="30"/>
      <c r="G177" s="30"/>
      <c r="H177" s="30"/>
      <c r="I177" s="55"/>
      <c r="J177" s="55"/>
      <c r="K177" s="55"/>
      <c r="L177" s="55"/>
      <c r="M177" s="55"/>
      <c r="N177" s="55"/>
      <c r="O177" s="55"/>
      <c r="P177" s="55"/>
      <c r="Q177" s="55"/>
      <c r="R177" s="46"/>
      <c r="S177" s="32" t="s">
        <v>285</v>
      </c>
      <c r="T177" s="32">
        <v>26078</v>
      </c>
      <c r="U177" s="32"/>
    </row>
    <row r="178" spans="1:21" x14ac:dyDescent="0.25">
      <c r="A178" s="38"/>
      <c r="B178" s="30"/>
      <c r="C178" s="30"/>
      <c r="D178" s="30"/>
      <c r="E178" s="30" t="s">
        <v>286</v>
      </c>
      <c r="F178" s="30"/>
      <c r="G178" s="30"/>
      <c r="H178" s="30">
        <v>5.5679999999999996</v>
      </c>
      <c r="I178" s="55">
        <v>-47.264000000000003</v>
      </c>
      <c r="J178" s="55">
        <v>129.77799999999999</v>
      </c>
      <c r="K178" s="55">
        <v>130.84</v>
      </c>
      <c r="L178" s="55">
        <v>65.188999999999993</v>
      </c>
      <c r="M178" s="55">
        <v>137.458</v>
      </c>
      <c r="N178" s="55">
        <v>497.97</v>
      </c>
      <c r="O178" s="55">
        <v>725.72799999999995</v>
      </c>
      <c r="P178" s="55">
        <v>515.41200000000003</v>
      </c>
      <c r="Q178" s="55">
        <v>1116.528</v>
      </c>
      <c r="R178" s="46"/>
      <c r="S178" s="32" t="s">
        <v>286</v>
      </c>
      <c r="T178" s="32">
        <v>26057</v>
      </c>
      <c r="U178" s="32" t="s">
        <v>287</v>
      </c>
    </row>
    <row r="179" spans="1:21" x14ac:dyDescent="0.25">
      <c r="A179" s="38"/>
      <c r="B179" s="30"/>
      <c r="C179" s="30"/>
      <c r="D179" s="30"/>
      <c r="E179" s="30" t="s">
        <v>288</v>
      </c>
      <c r="F179" s="30"/>
      <c r="G179" s="30"/>
      <c r="H179" s="30"/>
      <c r="I179" s="55"/>
      <c r="J179" s="55"/>
      <c r="K179" s="55"/>
      <c r="L179" s="55"/>
      <c r="M179" s="55"/>
      <c r="N179" s="55"/>
      <c r="O179" s="55"/>
      <c r="P179" s="55"/>
      <c r="Q179" s="55"/>
      <c r="R179" s="46"/>
      <c r="S179" s="32" t="s">
        <v>288</v>
      </c>
      <c r="T179" s="32">
        <v>26167</v>
      </c>
      <c r="U179" s="32"/>
    </row>
    <row r="180" spans="1:21" x14ac:dyDescent="0.25">
      <c r="A180" s="38"/>
      <c r="B180" s="30"/>
      <c r="C180" s="30"/>
      <c r="D180" s="30"/>
      <c r="E180" s="30" t="s">
        <v>289</v>
      </c>
      <c r="F180" s="30"/>
      <c r="G180" s="30"/>
      <c r="H180" s="30"/>
      <c r="I180" s="55"/>
      <c r="J180" s="55"/>
      <c r="K180" s="55"/>
      <c r="L180" s="55"/>
      <c r="M180" s="55"/>
      <c r="N180" s="55"/>
      <c r="O180" s="55"/>
      <c r="P180" s="55"/>
      <c r="Q180" s="55"/>
      <c r="R180" s="46"/>
      <c r="S180" s="32" t="s">
        <v>289</v>
      </c>
      <c r="T180" s="32">
        <v>26172</v>
      </c>
      <c r="U180" s="32"/>
    </row>
    <row r="181" spans="1:21" x14ac:dyDescent="0.25">
      <c r="A181" s="38"/>
      <c r="B181" s="30"/>
      <c r="C181" s="30"/>
      <c r="D181" s="30"/>
      <c r="E181" s="30" t="s">
        <v>290</v>
      </c>
      <c r="F181" s="30"/>
      <c r="G181" s="30"/>
      <c r="H181" s="30">
        <v>543.30100000000004</v>
      </c>
      <c r="I181" s="55">
        <v>674.37800000000004</v>
      </c>
      <c r="J181" s="55">
        <v>612.83600000000001</v>
      </c>
      <c r="K181" s="55">
        <v>793.803</v>
      </c>
      <c r="L181" s="55">
        <v>880.28800000000001</v>
      </c>
      <c r="M181" s="55">
        <v>993.53</v>
      </c>
      <c r="N181" s="55">
        <v>942.38499999999999</v>
      </c>
      <c r="O181" s="55">
        <v>1174.106</v>
      </c>
      <c r="P181" s="55">
        <v>1873.4090000000001</v>
      </c>
      <c r="Q181" s="55">
        <v>1806.4010000000001</v>
      </c>
      <c r="R181" s="46"/>
      <c r="S181" s="32" t="s">
        <v>290</v>
      </c>
      <c r="T181" s="32">
        <v>26166</v>
      </c>
      <c r="U181" s="32"/>
    </row>
    <row r="182" spans="1:21" x14ac:dyDescent="0.25">
      <c r="A182" s="38"/>
      <c r="B182" s="30"/>
      <c r="C182" s="30"/>
      <c r="D182" s="30" t="s">
        <v>291</v>
      </c>
      <c r="E182" s="30"/>
      <c r="F182" s="30"/>
      <c r="G182" s="30"/>
      <c r="H182" s="30">
        <v>-96.831000000000003</v>
      </c>
      <c r="I182" s="55">
        <v>-188.67400000000001</v>
      </c>
      <c r="J182" s="55">
        <v>-99.573999999999998</v>
      </c>
      <c r="K182" s="55">
        <v>116.879</v>
      </c>
      <c r="L182" s="55">
        <v>118.753</v>
      </c>
      <c r="M182" s="55">
        <v>-397.202</v>
      </c>
      <c r="N182" s="55">
        <v>-889.56200000000001</v>
      </c>
      <c r="O182" s="55">
        <v>-624.71100000000001</v>
      </c>
      <c r="P182" s="55">
        <v>-1122.2439999999999</v>
      </c>
      <c r="Q182" s="55">
        <v>-1312.9469999999999</v>
      </c>
      <c r="R182" s="46"/>
      <c r="S182" s="32" t="s">
        <v>291</v>
      </c>
      <c r="T182" s="32">
        <v>26053</v>
      </c>
      <c r="U182" s="32"/>
    </row>
    <row r="183" spans="1:21" x14ac:dyDescent="0.25">
      <c r="A183" s="38"/>
      <c r="B183" s="30"/>
      <c r="C183" s="30"/>
      <c r="D183" s="30"/>
      <c r="E183" s="30" t="s">
        <v>292</v>
      </c>
      <c r="F183" s="30"/>
      <c r="G183" s="30"/>
      <c r="H183" s="30"/>
      <c r="I183" s="55">
        <v>-82.736999999999995</v>
      </c>
      <c r="J183" s="55">
        <v>62.228999999999999</v>
      </c>
      <c r="K183" s="55">
        <v>-60.371000000000002</v>
      </c>
      <c r="L183" s="55">
        <v>56.957000000000001</v>
      </c>
      <c r="M183" s="55">
        <v>-95.738</v>
      </c>
      <c r="N183" s="55">
        <v>-101.404</v>
      </c>
      <c r="O183" s="55">
        <v>-306.06799999999998</v>
      </c>
      <c r="P183" s="55">
        <v>-52.325000000000003</v>
      </c>
      <c r="Q183" s="55">
        <v>68.182000000000002</v>
      </c>
      <c r="R183" s="46"/>
      <c r="S183" s="32" t="s">
        <v>292</v>
      </c>
      <c r="T183" s="32">
        <v>26034</v>
      </c>
      <c r="U183" s="32"/>
    </row>
    <row r="184" spans="1:21" x14ac:dyDescent="0.25">
      <c r="A184" s="38"/>
      <c r="B184" s="30"/>
      <c r="C184" s="30"/>
      <c r="D184" s="30"/>
      <c r="E184" s="30" t="s">
        <v>293</v>
      </c>
      <c r="F184" s="30"/>
      <c r="G184" s="30"/>
      <c r="H184" s="30">
        <v>-123.56399999999999</v>
      </c>
      <c r="I184" s="55">
        <v>7.5750000000000002</v>
      </c>
      <c r="J184" s="55">
        <v>-37.572000000000003</v>
      </c>
      <c r="K184" s="55">
        <v>60.341000000000001</v>
      </c>
      <c r="L184" s="55">
        <v>138.54300000000001</v>
      </c>
      <c r="M184" s="55">
        <v>97.364999999999995</v>
      </c>
      <c r="N184" s="55">
        <v>-274.36599999999999</v>
      </c>
      <c r="O184" s="55">
        <v>-274.96800000000002</v>
      </c>
      <c r="P184" s="55">
        <v>-326.80200000000002</v>
      </c>
      <c r="Q184" s="55">
        <v>-574.59400000000005</v>
      </c>
      <c r="R184" s="46"/>
      <c r="S184" s="32" t="s">
        <v>293</v>
      </c>
      <c r="T184" s="32">
        <v>26045</v>
      </c>
      <c r="U184" s="32"/>
    </row>
    <row r="185" spans="1:21" x14ac:dyDescent="0.25">
      <c r="A185" s="38"/>
      <c r="B185" s="30"/>
      <c r="C185" s="30"/>
      <c r="D185" s="30"/>
      <c r="E185" s="30" t="s">
        <v>294</v>
      </c>
      <c r="F185" s="30"/>
      <c r="G185" s="30"/>
      <c r="H185" s="30"/>
      <c r="I185" s="55"/>
      <c r="J185" s="55"/>
      <c r="K185" s="55"/>
      <c r="L185" s="55"/>
      <c r="M185" s="55"/>
      <c r="N185" s="55"/>
      <c r="O185" s="55"/>
      <c r="P185" s="55"/>
      <c r="Q185" s="55"/>
      <c r="R185" s="46"/>
      <c r="S185" s="32" t="s">
        <v>294</v>
      </c>
      <c r="T185" s="32">
        <v>26043</v>
      </c>
      <c r="U185" s="32"/>
    </row>
    <row r="186" spans="1:21" x14ac:dyDescent="0.25">
      <c r="A186" s="38"/>
      <c r="B186" s="30"/>
      <c r="C186" s="30"/>
      <c r="D186" s="30"/>
      <c r="E186" s="30" t="s">
        <v>295</v>
      </c>
      <c r="F186" s="30"/>
      <c r="G186" s="30"/>
      <c r="H186" s="30">
        <v>-2.1520000000000001</v>
      </c>
      <c r="I186" s="55">
        <v>-16.068999999999999</v>
      </c>
      <c r="J186" s="55">
        <v>-58.965000000000003</v>
      </c>
      <c r="K186" s="55">
        <v>-91.031999999999996</v>
      </c>
      <c r="L186" s="55">
        <v>-15.769</v>
      </c>
      <c r="M186" s="55">
        <v>-12.269</v>
      </c>
      <c r="N186" s="55">
        <v>-123.282</v>
      </c>
      <c r="O186" s="55">
        <v>198.72399999999999</v>
      </c>
      <c r="P186" s="55">
        <v>-322.07</v>
      </c>
      <c r="Q186" s="55">
        <v>-376.71300000000002</v>
      </c>
      <c r="R186" s="46"/>
      <c r="S186" s="32" t="s">
        <v>295</v>
      </c>
      <c r="T186" s="32">
        <v>26040</v>
      </c>
      <c r="U186" s="32"/>
    </row>
    <row r="187" spans="1:21" x14ac:dyDescent="0.25">
      <c r="A187" s="38"/>
      <c r="B187" s="30"/>
      <c r="C187" s="30"/>
      <c r="D187" s="30"/>
      <c r="E187" s="30" t="s">
        <v>296</v>
      </c>
      <c r="F187" s="30"/>
      <c r="G187" s="30"/>
      <c r="H187" s="30">
        <v>1.9450000000000001</v>
      </c>
      <c r="I187" s="55">
        <v>13.858000000000001</v>
      </c>
      <c r="J187" s="55">
        <v>0.14699999999999999</v>
      </c>
      <c r="K187" s="55">
        <v>15.491</v>
      </c>
      <c r="L187" s="55">
        <v>-22.248999999999999</v>
      </c>
      <c r="M187" s="55">
        <v>15.878</v>
      </c>
      <c r="N187" s="55">
        <v>21.635000000000002</v>
      </c>
      <c r="O187" s="55">
        <v>19.904</v>
      </c>
      <c r="P187" s="55">
        <v>3.3759999999999999</v>
      </c>
      <c r="Q187" s="55">
        <v>45.673999999999999</v>
      </c>
      <c r="R187" s="46"/>
      <c r="S187" s="32" t="s">
        <v>296</v>
      </c>
      <c r="T187" s="32">
        <v>26025</v>
      </c>
      <c r="U187" s="32"/>
    </row>
    <row r="188" spans="1:21" x14ac:dyDescent="0.25">
      <c r="A188" s="38"/>
      <c r="B188" s="30"/>
      <c r="C188" s="30"/>
      <c r="D188" s="30"/>
      <c r="E188" s="30" t="s">
        <v>297</v>
      </c>
      <c r="F188" s="30"/>
      <c r="G188" s="30"/>
      <c r="H188" s="30"/>
      <c r="I188" s="55">
        <v>-17.594999999999999</v>
      </c>
      <c r="J188" s="55">
        <v>-9.01</v>
      </c>
      <c r="K188" s="55">
        <v>-25.452000000000002</v>
      </c>
      <c r="L188" s="55">
        <v>-21.4</v>
      </c>
      <c r="M188" s="55">
        <v>-19.923999999999999</v>
      </c>
      <c r="N188" s="55">
        <v>-15.489000000000001</v>
      </c>
      <c r="O188" s="55">
        <v>-26.260999999999999</v>
      </c>
      <c r="P188" s="55">
        <v>-22.800999999999998</v>
      </c>
      <c r="Q188" s="55">
        <v>-40.584000000000003</v>
      </c>
      <c r="R188" s="46"/>
      <c r="S188" s="32" t="s">
        <v>297</v>
      </c>
      <c r="T188" s="32">
        <v>26170</v>
      </c>
      <c r="U188" s="32"/>
    </row>
    <row r="189" spans="1:21" x14ac:dyDescent="0.25">
      <c r="A189" s="38"/>
      <c r="B189" s="30"/>
      <c r="C189" s="30"/>
      <c r="D189" s="30"/>
      <c r="E189" s="30" t="s">
        <v>298</v>
      </c>
      <c r="F189" s="30"/>
      <c r="G189" s="30"/>
      <c r="H189" s="30">
        <v>26.003</v>
      </c>
      <c r="I189" s="55">
        <v>-90.775000000000006</v>
      </c>
      <c r="J189" s="55">
        <v>-78.783000000000001</v>
      </c>
      <c r="K189" s="55">
        <v>206.06700000000001</v>
      </c>
      <c r="L189" s="55">
        <v>3.7120000000000002</v>
      </c>
      <c r="M189" s="55">
        <v>-406.82799999999997</v>
      </c>
      <c r="N189" s="55">
        <v>-396.65600000000001</v>
      </c>
      <c r="O189" s="55">
        <v>-290.72899999999998</v>
      </c>
      <c r="P189" s="55">
        <v>-330.54500000000002</v>
      </c>
      <c r="Q189" s="55">
        <v>-476.69799999999998</v>
      </c>
      <c r="R189" s="46"/>
      <c r="S189" s="32" t="s">
        <v>298</v>
      </c>
      <c r="T189" s="32">
        <v>26146</v>
      </c>
      <c r="U189" s="32"/>
    </row>
    <row r="190" spans="1:21" x14ac:dyDescent="0.25">
      <c r="A190" s="38"/>
      <c r="B190" s="30"/>
      <c r="C190" s="30"/>
      <c r="D190" s="30"/>
      <c r="E190" s="30" t="s">
        <v>299</v>
      </c>
      <c r="F190" s="30"/>
      <c r="G190" s="30"/>
      <c r="H190" s="30">
        <v>0.93700000000000006</v>
      </c>
      <c r="I190" s="55">
        <v>-2.931</v>
      </c>
      <c r="J190" s="55">
        <v>22.38</v>
      </c>
      <c r="K190" s="55">
        <v>11.835000000000001</v>
      </c>
      <c r="L190" s="55">
        <v>-21.041</v>
      </c>
      <c r="M190" s="55">
        <v>24.314</v>
      </c>
      <c r="N190" s="55"/>
      <c r="O190" s="55">
        <v>54.686999999999998</v>
      </c>
      <c r="P190" s="55">
        <v>-71.076999999999998</v>
      </c>
      <c r="Q190" s="55">
        <v>41.786000000000001</v>
      </c>
      <c r="R190" s="46"/>
      <c r="S190" s="32" t="s">
        <v>299</v>
      </c>
      <c r="T190" s="32">
        <v>26147</v>
      </c>
      <c r="U190" s="32"/>
    </row>
    <row r="191" spans="1:21" x14ac:dyDescent="0.25">
      <c r="A191" s="38"/>
      <c r="B191" s="30"/>
      <c r="C191" s="30" t="s">
        <v>300</v>
      </c>
      <c r="D191" s="30"/>
      <c r="E191" s="30"/>
      <c r="F191" s="30"/>
      <c r="G191" s="30"/>
      <c r="H191" s="30"/>
      <c r="I191" s="55"/>
      <c r="J191" s="55"/>
      <c r="K191" s="55"/>
      <c r="L191" s="55"/>
      <c r="M191" s="55"/>
      <c r="N191" s="55"/>
      <c r="O191" s="55"/>
      <c r="P191" s="55"/>
      <c r="Q191" s="55"/>
      <c r="R191" s="46"/>
      <c r="S191" s="32" t="s">
        <v>300</v>
      </c>
      <c r="T191" s="32">
        <v>26238</v>
      </c>
      <c r="U191" s="32"/>
    </row>
    <row r="192" spans="1:21" x14ac:dyDescent="0.25">
      <c r="A192" s="38"/>
      <c r="B192" s="30"/>
      <c r="C192" s="30" t="s">
        <v>301</v>
      </c>
      <c r="D192" s="30"/>
      <c r="E192" s="30"/>
      <c r="F192" s="30"/>
      <c r="G192" s="30"/>
      <c r="H192" s="30"/>
      <c r="I192" s="55"/>
      <c r="J192" s="55"/>
      <c r="K192" s="55"/>
      <c r="L192" s="55"/>
      <c r="M192" s="55"/>
      <c r="N192" s="55"/>
      <c r="O192" s="55"/>
      <c r="P192" s="55"/>
      <c r="Q192" s="55"/>
      <c r="R192" s="46"/>
      <c r="S192" s="32" t="s">
        <v>301</v>
      </c>
      <c r="T192" s="32">
        <v>26239</v>
      </c>
      <c r="U192" s="32"/>
    </row>
    <row r="193" spans="1:21" x14ac:dyDescent="0.25">
      <c r="A193" s="38"/>
      <c r="B193" s="30"/>
      <c r="C193" s="30" t="s">
        <v>302</v>
      </c>
      <c r="D193" s="30"/>
      <c r="E193" s="30"/>
      <c r="F193" s="30"/>
      <c r="G193" s="30"/>
      <c r="H193" s="30">
        <v>-132.41499999999999</v>
      </c>
      <c r="I193" s="55">
        <v>-188.61600000000001</v>
      </c>
      <c r="J193" s="55">
        <v>-208.33500000000001</v>
      </c>
      <c r="K193" s="55">
        <v>-277.36099999999999</v>
      </c>
      <c r="L193" s="55">
        <v>-229.41</v>
      </c>
      <c r="M193" s="55">
        <v>-178.303</v>
      </c>
      <c r="N193" s="55">
        <v>-212.512</v>
      </c>
      <c r="O193" s="55">
        <v>-124.009</v>
      </c>
      <c r="P193" s="55">
        <v>-310.702</v>
      </c>
      <c r="Q193" s="55">
        <v>-456.637</v>
      </c>
      <c r="R193" s="46"/>
      <c r="S193" s="32" t="s">
        <v>302</v>
      </c>
      <c r="T193" s="32">
        <v>26195</v>
      </c>
      <c r="U193" s="32"/>
    </row>
    <row r="194" spans="1:21" x14ac:dyDescent="0.25">
      <c r="A194" s="38"/>
      <c r="B194" s="30"/>
      <c r="C194" s="30" t="s">
        <v>303</v>
      </c>
      <c r="D194" s="30"/>
      <c r="E194" s="30"/>
      <c r="F194" s="30"/>
      <c r="G194" s="30"/>
      <c r="H194" s="30"/>
      <c r="I194" s="55"/>
      <c r="J194" s="55"/>
      <c r="K194" s="55"/>
      <c r="L194" s="55"/>
      <c r="M194" s="55"/>
      <c r="N194" s="55"/>
      <c r="O194" s="55"/>
      <c r="P194" s="55"/>
      <c r="Q194" s="55"/>
      <c r="R194" s="46"/>
      <c r="S194" s="32" t="s">
        <v>303</v>
      </c>
      <c r="T194" s="32">
        <v>26194</v>
      </c>
      <c r="U194" s="32"/>
    </row>
    <row r="195" spans="1:21" x14ac:dyDescent="0.25">
      <c r="A195" s="38"/>
      <c r="B195" s="30"/>
      <c r="C195" s="30" t="s">
        <v>304</v>
      </c>
      <c r="D195" s="30"/>
      <c r="E195" s="30"/>
      <c r="F195" s="30"/>
      <c r="G195" s="30"/>
      <c r="H195" s="30">
        <v>-5.9669999999999996</v>
      </c>
      <c r="I195" s="55">
        <v>-6.9909999999999997</v>
      </c>
      <c r="J195" s="55">
        <v>-5.7</v>
      </c>
      <c r="K195" s="55">
        <v>-25.535</v>
      </c>
      <c r="L195" s="55">
        <v>-6.2009999999999996</v>
      </c>
      <c r="M195" s="55">
        <v>-18.882000000000001</v>
      </c>
      <c r="N195" s="55">
        <v>-30.353999999999999</v>
      </c>
      <c r="O195" s="55">
        <v>-105.43</v>
      </c>
      <c r="P195" s="55">
        <v>-60.466999999999999</v>
      </c>
      <c r="Q195" s="55">
        <v>-17.888999999999999</v>
      </c>
      <c r="R195" s="46"/>
      <c r="S195" s="32" t="s">
        <v>304</v>
      </c>
      <c r="T195" s="32">
        <v>26240</v>
      </c>
      <c r="U195" s="32"/>
    </row>
    <row r="196" spans="1:21" x14ac:dyDescent="0.25">
      <c r="A196" s="38"/>
      <c r="B196" s="30"/>
      <c r="C196" s="30" t="s">
        <v>305</v>
      </c>
      <c r="D196" s="30"/>
      <c r="E196" s="30"/>
      <c r="F196" s="30"/>
      <c r="G196" s="30"/>
      <c r="H196" s="30">
        <v>0</v>
      </c>
      <c r="I196" s="55">
        <v>0</v>
      </c>
      <c r="J196" s="55">
        <v>0</v>
      </c>
      <c r="K196" s="55">
        <v>0</v>
      </c>
      <c r="L196" s="55">
        <v>0</v>
      </c>
      <c r="M196" s="55">
        <v>0</v>
      </c>
      <c r="N196" s="55">
        <v>0</v>
      </c>
      <c r="O196" s="55">
        <v>0</v>
      </c>
      <c r="P196" s="55">
        <v>0</v>
      </c>
      <c r="Q196" s="55">
        <v>0</v>
      </c>
      <c r="R196" s="46"/>
      <c r="S196" s="32" t="s">
        <v>305</v>
      </c>
      <c r="T196" s="32">
        <v>26241</v>
      </c>
      <c r="U196" s="32"/>
    </row>
    <row r="197" spans="1:21" x14ac:dyDescent="0.25">
      <c r="A197" s="38"/>
      <c r="B197" s="30" t="s">
        <v>306</v>
      </c>
      <c r="C197" s="30"/>
      <c r="D197" s="30"/>
      <c r="E197" s="30"/>
      <c r="F197" s="30"/>
      <c r="G197" s="30"/>
      <c r="H197" s="30">
        <v>-689.61699999999996</v>
      </c>
      <c r="I197" s="55">
        <v>-1452.5229999999999</v>
      </c>
      <c r="J197" s="55">
        <v>-816.53200000000004</v>
      </c>
      <c r="K197" s="55">
        <v>-1414.53</v>
      </c>
      <c r="L197" s="55">
        <v>-1765.8330000000001</v>
      </c>
      <c r="M197" s="55">
        <v>-1287.98</v>
      </c>
      <c r="N197" s="55">
        <v>-690.09400000000005</v>
      </c>
      <c r="O197" s="55">
        <v>-4194.201</v>
      </c>
      <c r="P197" s="55">
        <v>-2256.6799999999998</v>
      </c>
      <c r="Q197" s="55">
        <v>-2496.0819999999999</v>
      </c>
      <c r="R197" s="46"/>
      <c r="S197" s="32" t="s">
        <v>306</v>
      </c>
      <c r="T197" s="32">
        <v>26013</v>
      </c>
      <c r="U197" s="32"/>
    </row>
    <row r="198" spans="1:21" x14ac:dyDescent="0.25">
      <c r="A198" s="38"/>
      <c r="B198" s="30"/>
      <c r="C198" s="30" t="s">
        <v>307</v>
      </c>
      <c r="D198" s="30"/>
      <c r="E198" s="30"/>
      <c r="F198" s="30"/>
      <c r="G198" s="30"/>
      <c r="H198" s="30">
        <v>-384.274</v>
      </c>
      <c r="I198" s="55">
        <v>-449.43700000000001</v>
      </c>
      <c r="J198" s="55">
        <v>-516.70399999999995</v>
      </c>
      <c r="K198" s="55">
        <v>-706.13300000000004</v>
      </c>
      <c r="L198" s="55">
        <v>-760.92700000000002</v>
      </c>
      <c r="M198" s="55">
        <v>-852.93100000000004</v>
      </c>
      <c r="N198" s="55">
        <v>-917.71100000000001</v>
      </c>
      <c r="O198" s="55">
        <v>-1196.75</v>
      </c>
      <c r="P198" s="55">
        <v>-1373.806</v>
      </c>
      <c r="Q198" s="55">
        <v>-1495.098</v>
      </c>
      <c r="R198" s="46"/>
      <c r="S198" s="32" t="s">
        <v>307</v>
      </c>
      <c r="T198" s="32">
        <v>26273</v>
      </c>
      <c r="U198" s="32"/>
    </row>
    <row r="199" spans="1:21" x14ac:dyDescent="0.25">
      <c r="A199" s="38"/>
      <c r="B199" s="30"/>
      <c r="C199" s="30" t="s">
        <v>308</v>
      </c>
      <c r="D199" s="30"/>
      <c r="E199" s="30"/>
      <c r="F199" s="30"/>
      <c r="G199" s="30"/>
      <c r="H199" s="30">
        <v>-281.96699999999998</v>
      </c>
      <c r="I199" s="55">
        <v>-267.14999999999998</v>
      </c>
      <c r="J199" s="55">
        <v>-352.798</v>
      </c>
      <c r="K199" s="55">
        <v>-453.11700000000002</v>
      </c>
      <c r="L199" s="55">
        <v>-521.89400000000001</v>
      </c>
      <c r="M199" s="55">
        <v>-522.99800000000005</v>
      </c>
      <c r="N199" s="55">
        <v>-574.56299999999999</v>
      </c>
      <c r="O199" s="55">
        <v>-1264.576</v>
      </c>
      <c r="P199" s="55">
        <v>-1191.6990000000001</v>
      </c>
      <c r="Q199" s="55">
        <v>-985.15800000000002</v>
      </c>
      <c r="R199" s="46"/>
      <c r="S199" s="32" t="s">
        <v>308</v>
      </c>
      <c r="T199" s="32">
        <v>26119</v>
      </c>
      <c r="U199" s="32" t="s">
        <v>309</v>
      </c>
    </row>
    <row r="200" spans="1:21" x14ac:dyDescent="0.25">
      <c r="A200" s="38"/>
      <c r="B200" s="30"/>
      <c r="C200" s="30"/>
      <c r="D200" s="30" t="s">
        <v>310</v>
      </c>
      <c r="E200" s="30"/>
      <c r="F200" s="30"/>
      <c r="G200" s="30"/>
      <c r="H200" s="30">
        <v>-285.32299999999998</v>
      </c>
      <c r="I200" s="55">
        <v>-279.483</v>
      </c>
      <c r="J200" s="55">
        <v>-357.06700000000001</v>
      </c>
      <c r="K200" s="55">
        <v>-459.67</v>
      </c>
      <c r="L200" s="55">
        <v>-527.02700000000004</v>
      </c>
      <c r="M200" s="55">
        <v>-532.11699999999996</v>
      </c>
      <c r="N200" s="55">
        <v>-590.60400000000004</v>
      </c>
      <c r="O200" s="55">
        <v>-1274.8130000000001</v>
      </c>
      <c r="P200" s="55">
        <v>-1197.3510000000001</v>
      </c>
      <c r="Q200" s="55">
        <v>-994.51499999999999</v>
      </c>
      <c r="R200" s="46"/>
      <c r="S200" s="32" t="s">
        <v>310</v>
      </c>
      <c r="T200" s="32">
        <v>26112</v>
      </c>
      <c r="U200" s="32"/>
    </row>
    <row r="201" spans="1:21" x14ac:dyDescent="0.25">
      <c r="A201" s="38"/>
      <c r="B201" s="30"/>
      <c r="C201" s="30"/>
      <c r="D201" s="30" t="s">
        <v>311</v>
      </c>
      <c r="E201" s="30"/>
      <c r="F201" s="30"/>
      <c r="G201" s="30"/>
      <c r="H201" s="30">
        <v>3.3559999999999999</v>
      </c>
      <c r="I201" s="55">
        <v>12.333</v>
      </c>
      <c r="J201" s="55">
        <v>4.2690000000000001</v>
      </c>
      <c r="K201" s="55">
        <v>6.5529999999999999</v>
      </c>
      <c r="L201" s="55">
        <v>5.133</v>
      </c>
      <c r="M201" s="55">
        <v>9.1189999999999998</v>
      </c>
      <c r="N201" s="55">
        <v>16.041</v>
      </c>
      <c r="O201" s="55">
        <v>10.237</v>
      </c>
      <c r="P201" s="55">
        <v>5.6520000000000001</v>
      </c>
      <c r="Q201" s="55">
        <v>9.3569999999999993</v>
      </c>
      <c r="R201" s="46"/>
      <c r="S201" s="32" t="s">
        <v>311</v>
      </c>
      <c r="T201" s="32">
        <v>26127</v>
      </c>
      <c r="U201" s="32"/>
    </row>
    <row r="202" spans="1:21" x14ac:dyDescent="0.25">
      <c r="A202" s="38"/>
      <c r="B202" s="30"/>
      <c r="C202" s="30" t="s">
        <v>312</v>
      </c>
      <c r="D202" s="30"/>
      <c r="E202" s="30"/>
      <c r="F202" s="30"/>
      <c r="G202" s="30"/>
      <c r="H202" s="30"/>
      <c r="I202" s="55"/>
      <c r="J202" s="55"/>
      <c r="K202" s="55"/>
      <c r="L202" s="55"/>
      <c r="M202" s="55"/>
      <c r="N202" s="55"/>
      <c r="O202" s="55"/>
      <c r="P202" s="55"/>
      <c r="Q202" s="55"/>
      <c r="R202" s="46"/>
      <c r="S202" s="32" t="s">
        <v>312</v>
      </c>
      <c r="T202" s="32">
        <v>26117</v>
      </c>
      <c r="U202" s="32" t="s">
        <v>313</v>
      </c>
    </row>
    <row r="203" spans="1:21" x14ac:dyDescent="0.25">
      <c r="A203" s="38"/>
      <c r="B203" s="30"/>
      <c r="C203" s="30"/>
      <c r="D203" s="30" t="s">
        <v>314</v>
      </c>
      <c r="E203" s="30"/>
      <c r="F203" s="30"/>
      <c r="G203" s="30"/>
      <c r="H203" s="30"/>
      <c r="I203" s="55"/>
      <c r="J203" s="55"/>
      <c r="K203" s="55"/>
      <c r="L203" s="55"/>
      <c r="M203" s="55"/>
      <c r="N203" s="55"/>
      <c r="O203" s="55"/>
      <c r="P203" s="55"/>
      <c r="Q203" s="55"/>
      <c r="R203" s="46"/>
      <c r="S203" s="32" t="s">
        <v>314</v>
      </c>
      <c r="T203" s="32">
        <v>26108</v>
      </c>
      <c r="U203" s="32"/>
    </row>
    <row r="204" spans="1:21" x14ac:dyDescent="0.25">
      <c r="A204" s="38"/>
      <c r="B204" s="30"/>
      <c r="C204" s="30"/>
      <c r="D204" s="30" t="s">
        <v>315</v>
      </c>
      <c r="E204" s="30"/>
      <c r="F204" s="30"/>
      <c r="G204" s="30"/>
      <c r="H204" s="30"/>
      <c r="I204" s="55"/>
      <c r="J204" s="55"/>
      <c r="K204" s="55"/>
      <c r="L204" s="55"/>
      <c r="M204" s="55"/>
      <c r="N204" s="55"/>
      <c r="O204" s="55"/>
      <c r="P204" s="55"/>
      <c r="Q204" s="55"/>
      <c r="R204" s="46"/>
      <c r="S204" s="32" t="s">
        <v>315</v>
      </c>
      <c r="T204" s="32">
        <v>26124</v>
      </c>
      <c r="U204" s="32"/>
    </row>
    <row r="205" spans="1:21" x14ac:dyDescent="0.25">
      <c r="A205" s="38"/>
      <c r="B205" s="30"/>
      <c r="C205" s="30" t="s">
        <v>316</v>
      </c>
      <c r="D205" s="30"/>
      <c r="E205" s="30"/>
      <c r="F205" s="30"/>
      <c r="G205" s="30"/>
      <c r="H205" s="30">
        <v>44.86</v>
      </c>
      <c r="I205" s="55">
        <v>0</v>
      </c>
      <c r="J205" s="55"/>
      <c r="K205" s="55"/>
      <c r="L205" s="55"/>
      <c r="M205" s="55"/>
      <c r="N205" s="55"/>
      <c r="O205" s="55"/>
      <c r="P205" s="55"/>
      <c r="Q205" s="55"/>
      <c r="R205" s="46"/>
      <c r="S205" s="32" t="s">
        <v>316</v>
      </c>
      <c r="T205" s="32">
        <v>26116</v>
      </c>
      <c r="U205" s="32"/>
    </row>
    <row r="206" spans="1:21" x14ac:dyDescent="0.25">
      <c r="A206" s="38"/>
      <c r="B206" s="30"/>
      <c r="C206" s="30"/>
      <c r="D206" s="30" t="s">
        <v>317</v>
      </c>
      <c r="E206" s="30"/>
      <c r="F206" s="30"/>
      <c r="G206" s="30"/>
      <c r="H206" s="30"/>
      <c r="I206" s="55"/>
      <c r="J206" s="55"/>
      <c r="K206" s="55"/>
      <c r="L206" s="55"/>
      <c r="M206" s="55"/>
      <c r="N206" s="55"/>
      <c r="O206" s="55"/>
      <c r="P206" s="55"/>
      <c r="Q206" s="55"/>
      <c r="R206" s="46"/>
      <c r="S206" s="32" t="s">
        <v>317</v>
      </c>
      <c r="T206" s="32">
        <v>26115</v>
      </c>
      <c r="U206" s="32"/>
    </row>
    <row r="207" spans="1:21" x14ac:dyDescent="0.25">
      <c r="A207" s="38"/>
      <c r="B207" s="30"/>
      <c r="C207" s="30"/>
      <c r="D207" s="30"/>
      <c r="E207" s="30" t="s">
        <v>318</v>
      </c>
      <c r="F207" s="30"/>
      <c r="G207" s="30"/>
      <c r="H207" s="30"/>
      <c r="I207" s="55"/>
      <c r="J207" s="55"/>
      <c r="K207" s="55"/>
      <c r="L207" s="55"/>
      <c r="M207" s="55"/>
      <c r="N207" s="55"/>
      <c r="O207" s="55"/>
      <c r="P207" s="55"/>
      <c r="Q207" s="55"/>
      <c r="R207" s="46"/>
      <c r="S207" s="32" t="s">
        <v>318</v>
      </c>
      <c r="T207" s="32">
        <v>26196</v>
      </c>
      <c r="U207" s="32"/>
    </row>
    <row r="208" spans="1:21" x14ac:dyDescent="0.25">
      <c r="A208" s="38"/>
      <c r="B208" s="30"/>
      <c r="C208" s="30"/>
      <c r="D208" s="30"/>
      <c r="E208" s="30" t="s">
        <v>319</v>
      </c>
      <c r="F208" s="30"/>
      <c r="G208" s="30"/>
      <c r="H208" s="30"/>
      <c r="I208" s="55"/>
      <c r="J208" s="55"/>
      <c r="K208" s="55"/>
      <c r="L208" s="55"/>
      <c r="M208" s="55"/>
      <c r="N208" s="55"/>
      <c r="O208" s="55"/>
      <c r="P208" s="55"/>
      <c r="Q208" s="55"/>
      <c r="R208" s="46"/>
      <c r="S208" s="32" t="s">
        <v>319</v>
      </c>
      <c r="T208" s="32">
        <v>26197</v>
      </c>
      <c r="U208" s="32"/>
    </row>
    <row r="209" spans="1:21" x14ac:dyDescent="0.25">
      <c r="A209" s="38"/>
      <c r="B209" s="30"/>
      <c r="C209" s="30"/>
      <c r="D209" s="30" t="s">
        <v>320</v>
      </c>
      <c r="E209" s="30"/>
      <c r="F209" s="30"/>
      <c r="G209" s="30"/>
      <c r="H209" s="30">
        <v>44.86</v>
      </c>
      <c r="I209" s="55">
        <v>0</v>
      </c>
      <c r="J209" s="55"/>
      <c r="K209" s="55"/>
      <c r="L209" s="55"/>
      <c r="M209" s="55"/>
      <c r="N209" s="55"/>
      <c r="O209" s="55"/>
      <c r="P209" s="55"/>
      <c r="Q209" s="55"/>
      <c r="R209" s="46"/>
      <c r="S209" s="32" t="s">
        <v>320</v>
      </c>
      <c r="T209" s="32">
        <v>26123</v>
      </c>
      <c r="U209" s="32"/>
    </row>
    <row r="210" spans="1:21" x14ac:dyDescent="0.25">
      <c r="A210" s="38"/>
      <c r="B210" s="30"/>
      <c r="C210" s="30"/>
      <c r="D210" s="30"/>
      <c r="E210" s="30" t="s">
        <v>321</v>
      </c>
      <c r="F210" s="30"/>
      <c r="G210" s="30"/>
      <c r="H210" s="30">
        <v>44.86</v>
      </c>
      <c r="I210" s="55">
        <v>0</v>
      </c>
      <c r="J210" s="55"/>
      <c r="K210" s="55"/>
      <c r="L210" s="55"/>
      <c r="M210" s="55"/>
      <c r="N210" s="55"/>
      <c r="O210" s="55"/>
      <c r="P210" s="55"/>
      <c r="Q210" s="55"/>
      <c r="R210" s="46"/>
      <c r="S210" s="32" t="s">
        <v>321</v>
      </c>
      <c r="T210" s="32">
        <v>26198</v>
      </c>
      <c r="U210" s="32"/>
    </row>
    <row r="211" spans="1:21" x14ac:dyDescent="0.25">
      <c r="A211" s="38"/>
      <c r="B211" s="30"/>
      <c r="C211" s="30"/>
      <c r="D211" s="30"/>
      <c r="E211" s="30" t="s">
        <v>322</v>
      </c>
      <c r="F211" s="30"/>
      <c r="G211" s="30"/>
      <c r="H211" s="30"/>
      <c r="I211" s="55"/>
      <c r="J211" s="55"/>
      <c r="K211" s="55"/>
      <c r="L211" s="55"/>
      <c r="M211" s="55"/>
      <c r="N211" s="55"/>
      <c r="O211" s="55"/>
      <c r="P211" s="55"/>
      <c r="Q211" s="55"/>
      <c r="R211" s="46"/>
      <c r="S211" s="32" t="s">
        <v>322</v>
      </c>
      <c r="T211" s="32">
        <v>26199</v>
      </c>
      <c r="U211" s="32"/>
    </row>
    <row r="212" spans="1:21" x14ac:dyDescent="0.25">
      <c r="A212" s="38"/>
      <c r="B212" s="30"/>
      <c r="C212" s="30" t="s">
        <v>323</v>
      </c>
      <c r="D212" s="30"/>
      <c r="E212" s="30"/>
      <c r="F212" s="30"/>
      <c r="G212" s="30"/>
      <c r="H212" s="30"/>
      <c r="I212" s="55"/>
      <c r="J212" s="55"/>
      <c r="K212" s="55"/>
      <c r="L212" s="55"/>
      <c r="M212" s="55"/>
      <c r="N212" s="55"/>
      <c r="O212" s="55"/>
      <c r="P212" s="55"/>
      <c r="Q212" s="55"/>
      <c r="R212" s="46"/>
      <c r="S212" s="32" t="s">
        <v>323</v>
      </c>
      <c r="T212" s="32">
        <v>26300</v>
      </c>
      <c r="U212" s="32"/>
    </row>
    <row r="213" spans="1:21" x14ac:dyDescent="0.25">
      <c r="A213" s="38"/>
      <c r="B213" s="30"/>
      <c r="C213" s="30"/>
      <c r="D213" s="30" t="s">
        <v>324</v>
      </c>
      <c r="E213" s="30"/>
      <c r="F213" s="30"/>
      <c r="G213" s="30"/>
      <c r="H213" s="30"/>
      <c r="I213" s="55"/>
      <c r="J213" s="55"/>
      <c r="K213" s="55"/>
      <c r="L213" s="55"/>
      <c r="M213" s="55"/>
      <c r="N213" s="55"/>
      <c r="O213" s="55"/>
      <c r="P213" s="55"/>
      <c r="Q213" s="55"/>
      <c r="R213" s="46"/>
      <c r="S213" s="32" t="s">
        <v>324</v>
      </c>
      <c r="T213" s="32">
        <v>26301</v>
      </c>
      <c r="U213" s="32"/>
    </row>
    <row r="214" spans="1:21" x14ac:dyDescent="0.25">
      <c r="A214" s="38"/>
      <c r="B214" s="30"/>
      <c r="C214" s="30"/>
      <c r="D214" s="30" t="s">
        <v>325</v>
      </c>
      <c r="E214" s="30"/>
      <c r="F214" s="30"/>
      <c r="G214" s="30"/>
      <c r="H214" s="30"/>
      <c r="I214" s="55"/>
      <c r="J214" s="55"/>
      <c r="K214" s="55"/>
      <c r="L214" s="55"/>
      <c r="M214" s="55"/>
      <c r="N214" s="55"/>
      <c r="O214" s="55"/>
      <c r="P214" s="55"/>
      <c r="Q214" s="55"/>
      <c r="R214" s="46"/>
      <c r="S214" s="32" t="s">
        <v>325</v>
      </c>
      <c r="T214" s="32">
        <v>26302</v>
      </c>
      <c r="U214" s="32"/>
    </row>
    <row r="215" spans="1:21" x14ac:dyDescent="0.25">
      <c r="A215" s="38"/>
      <c r="B215" s="30"/>
      <c r="C215" s="30" t="s">
        <v>326</v>
      </c>
      <c r="D215" s="30"/>
      <c r="E215" s="30"/>
      <c r="F215" s="30"/>
      <c r="G215" s="30"/>
      <c r="H215" s="30">
        <v>-71.363</v>
      </c>
      <c r="I215" s="55">
        <v>-734.93600000000004</v>
      </c>
      <c r="J215" s="55">
        <v>54.421999999999997</v>
      </c>
      <c r="K215" s="55">
        <v>-250.45</v>
      </c>
      <c r="L215" s="55">
        <v>-484.43799999999999</v>
      </c>
      <c r="M215" s="55">
        <v>87.655000000000001</v>
      </c>
      <c r="N215" s="55">
        <v>801.923</v>
      </c>
      <c r="O215" s="55">
        <v>-1734.269</v>
      </c>
      <c r="P215" s="55">
        <v>307.24099999999999</v>
      </c>
      <c r="Q215" s="55">
        <v>-16.981999999999999</v>
      </c>
      <c r="R215" s="46"/>
      <c r="S215" s="32" t="s">
        <v>326</v>
      </c>
      <c r="T215" s="32">
        <v>26118</v>
      </c>
      <c r="U215" s="32"/>
    </row>
    <row r="216" spans="1:21" x14ac:dyDescent="0.25">
      <c r="A216" s="38"/>
      <c r="B216" s="30"/>
      <c r="C216" s="30"/>
      <c r="D216" s="30" t="s">
        <v>327</v>
      </c>
      <c r="E216" s="30"/>
      <c r="F216" s="30"/>
      <c r="G216" s="30"/>
      <c r="H216" s="30">
        <v>-71.363</v>
      </c>
      <c r="I216" s="55">
        <v>-734.93600000000004</v>
      </c>
      <c r="J216" s="55">
        <v>-27.646000000000001</v>
      </c>
      <c r="K216" s="55">
        <v>-250.45</v>
      </c>
      <c r="L216" s="55">
        <v>-484.43799999999999</v>
      </c>
      <c r="M216" s="55">
        <v>-13.621</v>
      </c>
      <c r="N216" s="55">
        <v>-12.192</v>
      </c>
      <c r="O216" s="55">
        <v>-1734.269</v>
      </c>
      <c r="P216" s="55">
        <v>-11.837</v>
      </c>
      <c r="Q216" s="55">
        <v>-16.981999999999999</v>
      </c>
      <c r="R216" s="46"/>
      <c r="S216" s="32" t="s">
        <v>327</v>
      </c>
      <c r="T216" s="32">
        <v>26110</v>
      </c>
      <c r="U216" s="32"/>
    </row>
    <row r="217" spans="1:21" x14ac:dyDescent="0.25">
      <c r="A217" s="38"/>
      <c r="B217" s="30"/>
      <c r="C217" s="30"/>
      <c r="D217" s="30" t="s">
        <v>328</v>
      </c>
      <c r="E217" s="30"/>
      <c r="F217" s="30"/>
      <c r="G217" s="30"/>
      <c r="H217" s="30"/>
      <c r="I217" s="55"/>
      <c r="J217" s="55">
        <v>82.067999999999998</v>
      </c>
      <c r="K217" s="55"/>
      <c r="L217" s="55"/>
      <c r="M217" s="55">
        <v>101.276</v>
      </c>
      <c r="N217" s="55">
        <v>814.11500000000001</v>
      </c>
      <c r="O217" s="55"/>
      <c r="P217" s="55">
        <v>319.07799999999997</v>
      </c>
      <c r="Q217" s="55"/>
      <c r="R217" s="46"/>
      <c r="S217" s="32" t="s">
        <v>328</v>
      </c>
      <c r="T217" s="32">
        <v>26125</v>
      </c>
      <c r="U217" s="32"/>
    </row>
    <row r="218" spans="1:21" x14ac:dyDescent="0.25">
      <c r="A218" s="38"/>
      <c r="B218" s="30"/>
      <c r="C218" s="30" t="s">
        <v>329</v>
      </c>
      <c r="D218" s="30"/>
      <c r="E218" s="30"/>
      <c r="F218" s="30"/>
      <c r="G218" s="30"/>
      <c r="H218" s="30"/>
      <c r="I218" s="55"/>
      <c r="J218" s="55"/>
      <c r="K218" s="55"/>
      <c r="L218" s="55"/>
      <c r="M218" s="55"/>
      <c r="N218" s="55"/>
      <c r="O218" s="55"/>
      <c r="P218" s="55"/>
      <c r="Q218" s="55"/>
      <c r="R218" s="46"/>
      <c r="S218" s="32" t="s">
        <v>329</v>
      </c>
      <c r="T218" s="32">
        <v>26243</v>
      </c>
      <c r="U218" s="32"/>
    </row>
    <row r="219" spans="1:21" x14ac:dyDescent="0.25">
      <c r="A219" s="38"/>
      <c r="B219" s="30"/>
      <c r="C219" s="30" t="s">
        <v>330</v>
      </c>
      <c r="D219" s="30"/>
      <c r="E219" s="30"/>
      <c r="F219" s="30"/>
      <c r="G219" s="30"/>
      <c r="H219" s="30"/>
      <c r="I219" s="55"/>
      <c r="J219" s="55"/>
      <c r="K219" s="55"/>
      <c r="L219" s="55"/>
      <c r="M219" s="55"/>
      <c r="N219" s="55"/>
      <c r="O219" s="55"/>
      <c r="P219" s="55"/>
      <c r="Q219" s="55"/>
      <c r="R219" s="46"/>
      <c r="S219" s="32" t="s">
        <v>330</v>
      </c>
      <c r="T219" s="32">
        <v>26244</v>
      </c>
      <c r="U219" s="32"/>
    </row>
    <row r="220" spans="1:21" x14ac:dyDescent="0.25">
      <c r="A220" s="38"/>
      <c r="B220" s="30"/>
      <c r="C220" s="30" t="s">
        <v>331</v>
      </c>
      <c r="D220" s="30"/>
      <c r="E220" s="30"/>
      <c r="F220" s="30"/>
      <c r="G220" s="30"/>
      <c r="H220" s="30">
        <v>3.1269999999999998</v>
      </c>
      <c r="I220" s="55">
        <v>0</v>
      </c>
      <c r="J220" s="55">
        <v>0</v>
      </c>
      <c r="K220" s="55">
        <v>4.0000000000000001E-3</v>
      </c>
      <c r="L220" s="55">
        <v>0</v>
      </c>
      <c r="M220" s="55">
        <v>0.29399999999999998</v>
      </c>
      <c r="N220" s="55">
        <v>0.249</v>
      </c>
      <c r="O220" s="55">
        <v>1.3939999999999999</v>
      </c>
      <c r="P220" s="55">
        <v>1.7230000000000001</v>
      </c>
      <c r="Q220" s="55">
        <v>1.1559999999999999</v>
      </c>
      <c r="R220" s="46"/>
      <c r="S220" s="32" t="s">
        <v>331</v>
      </c>
      <c r="T220" s="32">
        <v>26246</v>
      </c>
      <c r="U220" s="32"/>
    </row>
    <row r="221" spans="1:21" x14ac:dyDescent="0.25">
      <c r="A221" s="38"/>
      <c r="B221" s="30"/>
      <c r="C221" s="30" t="s">
        <v>332</v>
      </c>
      <c r="D221" s="30"/>
      <c r="E221" s="30"/>
      <c r="F221" s="30"/>
      <c r="G221" s="30"/>
      <c r="H221" s="30"/>
      <c r="I221" s="55"/>
      <c r="J221" s="55"/>
      <c r="K221" s="55"/>
      <c r="L221" s="55"/>
      <c r="M221" s="55"/>
      <c r="N221" s="55"/>
      <c r="O221" s="55"/>
      <c r="P221" s="55"/>
      <c r="Q221" s="55"/>
      <c r="R221" s="46"/>
      <c r="S221" s="32" t="s">
        <v>332</v>
      </c>
      <c r="T221" s="32">
        <v>26247</v>
      </c>
      <c r="U221" s="32"/>
    </row>
    <row r="222" spans="1:21" x14ac:dyDescent="0.25">
      <c r="A222" s="38"/>
      <c r="B222" s="30"/>
      <c r="C222" s="30" t="s">
        <v>333</v>
      </c>
      <c r="D222" s="30"/>
      <c r="E222" s="30"/>
      <c r="F222" s="30"/>
      <c r="G222" s="30"/>
      <c r="H222" s="30"/>
      <c r="I222" s="55">
        <v>-1</v>
      </c>
      <c r="J222" s="55">
        <v>-1.452</v>
      </c>
      <c r="K222" s="55">
        <v>-4.8339999999999996</v>
      </c>
      <c r="L222" s="55">
        <v>1.4259999999999999</v>
      </c>
      <c r="M222" s="55"/>
      <c r="N222" s="55">
        <v>8.0000000000000002E-3</v>
      </c>
      <c r="O222" s="55"/>
      <c r="P222" s="55">
        <v>-0.13900000000000001</v>
      </c>
      <c r="Q222" s="55"/>
      <c r="R222" s="46"/>
      <c r="S222" s="32" t="s">
        <v>333</v>
      </c>
      <c r="T222" s="32">
        <v>26165</v>
      </c>
      <c r="U222" s="32"/>
    </row>
    <row r="223" spans="1:21" x14ac:dyDescent="0.25">
      <c r="A223" s="38"/>
      <c r="B223" s="30" t="s">
        <v>334</v>
      </c>
      <c r="C223" s="30"/>
      <c r="D223" s="30"/>
      <c r="E223" s="30"/>
      <c r="F223" s="30"/>
      <c r="G223" s="30"/>
      <c r="H223" s="30">
        <v>351.51900000000001</v>
      </c>
      <c r="I223" s="55">
        <v>-50.573</v>
      </c>
      <c r="J223" s="55">
        <v>-256.995</v>
      </c>
      <c r="K223" s="55">
        <v>-92.21</v>
      </c>
      <c r="L223" s="55">
        <v>141.601</v>
      </c>
      <c r="M223" s="55">
        <v>-774.44</v>
      </c>
      <c r="N223" s="55">
        <v>-1386.847</v>
      </c>
      <c r="O223" s="55">
        <v>573.94600000000003</v>
      </c>
      <c r="P223" s="55">
        <v>-572.18299999999999</v>
      </c>
      <c r="Q223" s="55">
        <v>-1333.2660000000001</v>
      </c>
      <c r="R223" s="46"/>
      <c r="S223" s="32" t="s">
        <v>334</v>
      </c>
      <c r="T223" s="32">
        <v>26012</v>
      </c>
      <c r="U223" s="32"/>
    </row>
    <row r="224" spans="1:21" x14ac:dyDescent="0.25">
      <c r="A224" s="38"/>
      <c r="B224" s="30"/>
      <c r="C224" s="30" t="s">
        <v>335</v>
      </c>
      <c r="D224" s="30"/>
      <c r="E224" s="30"/>
      <c r="F224" s="30"/>
      <c r="G224" s="30"/>
      <c r="H224" s="30">
        <v>5.1449999999999996</v>
      </c>
      <c r="I224" s="55">
        <v>-21.277000000000001</v>
      </c>
      <c r="J224" s="55">
        <v>-66.543000000000006</v>
      </c>
      <c r="K224" s="55">
        <v>-143.39400000000001</v>
      </c>
      <c r="L224" s="55">
        <v>0</v>
      </c>
      <c r="M224" s="55">
        <v>-74.492999999999995</v>
      </c>
      <c r="N224" s="55">
        <v>-8.6359999999999992</v>
      </c>
      <c r="O224" s="55">
        <v>0</v>
      </c>
      <c r="P224" s="55"/>
      <c r="Q224" s="55">
        <v>-10.481999999999999</v>
      </c>
      <c r="R224" s="46"/>
      <c r="S224" s="32" t="s">
        <v>335</v>
      </c>
      <c r="T224" s="32">
        <v>26071</v>
      </c>
      <c r="U224" s="32" t="s">
        <v>336</v>
      </c>
    </row>
    <row r="225" spans="1:21" x14ac:dyDescent="0.25">
      <c r="A225" s="38"/>
      <c r="B225" s="30"/>
      <c r="C225" s="30"/>
      <c r="D225" s="30" t="s">
        <v>337</v>
      </c>
      <c r="E225" s="30"/>
      <c r="F225" s="30"/>
      <c r="G225" s="30"/>
      <c r="H225" s="30">
        <v>5.1449999999999996</v>
      </c>
      <c r="I225" s="55">
        <v>10.627000000000001</v>
      </c>
      <c r="J225" s="55">
        <v>1.6890000000000001</v>
      </c>
      <c r="K225" s="55">
        <v>2.3620000000000001</v>
      </c>
      <c r="L225" s="55">
        <v>0</v>
      </c>
      <c r="M225" s="55"/>
      <c r="N225" s="55"/>
      <c r="O225" s="55"/>
      <c r="P225" s="55"/>
      <c r="Q225" s="55"/>
      <c r="R225" s="46"/>
      <c r="S225" s="32" t="s">
        <v>337</v>
      </c>
      <c r="T225" s="32">
        <v>26098</v>
      </c>
      <c r="U225" s="32"/>
    </row>
    <row r="226" spans="1:21" x14ac:dyDescent="0.25">
      <c r="A226" s="38"/>
      <c r="B226" s="30"/>
      <c r="C226" s="30"/>
      <c r="D226" s="30" t="s">
        <v>338</v>
      </c>
      <c r="E226" s="30"/>
      <c r="F226" s="30"/>
      <c r="G226" s="30"/>
      <c r="H226" s="30"/>
      <c r="I226" s="55">
        <v>-31.904</v>
      </c>
      <c r="J226" s="55">
        <v>-68.231999999999999</v>
      </c>
      <c r="K226" s="55">
        <v>-145.756</v>
      </c>
      <c r="L226" s="55">
        <v>0</v>
      </c>
      <c r="M226" s="55">
        <v>-74.492999999999995</v>
      </c>
      <c r="N226" s="55">
        <v>-8.6359999999999992</v>
      </c>
      <c r="O226" s="55">
        <v>0</v>
      </c>
      <c r="P226" s="55"/>
      <c r="Q226" s="55">
        <v>-10.481999999999999</v>
      </c>
      <c r="R226" s="46"/>
      <c r="S226" s="32" t="s">
        <v>338</v>
      </c>
      <c r="T226" s="32">
        <v>26088</v>
      </c>
      <c r="U226" s="32"/>
    </row>
    <row r="227" spans="1:21" x14ac:dyDescent="0.25">
      <c r="A227" s="38"/>
      <c r="B227" s="30"/>
      <c r="C227" s="30" t="s">
        <v>339</v>
      </c>
      <c r="D227" s="30"/>
      <c r="E227" s="30"/>
      <c r="F227" s="30"/>
      <c r="G227" s="30"/>
      <c r="H227" s="30"/>
      <c r="I227" s="55"/>
      <c r="J227" s="55"/>
      <c r="K227" s="55"/>
      <c r="L227" s="55"/>
      <c r="M227" s="55"/>
      <c r="N227" s="55"/>
      <c r="O227" s="55"/>
      <c r="P227" s="55"/>
      <c r="Q227" s="55"/>
      <c r="R227" s="46"/>
      <c r="S227" s="32" t="s">
        <v>339</v>
      </c>
      <c r="T227" s="32">
        <v>26074</v>
      </c>
      <c r="U227" s="32" t="s">
        <v>340</v>
      </c>
    </row>
    <row r="228" spans="1:21" x14ac:dyDescent="0.25">
      <c r="A228" s="38"/>
      <c r="B228" s="30"/>
      <c r="C228" s="30"/>
      <c r="D228" s="30" t="s">
        <v>341</v>
      </c>
      <c r="E228" s="30"/>
      <c r="F228" s="30"/>
      <c r="G228" s="30"/>
      <c r="H228" s="30"/>
      <c r="I228" s="55"/>
      <c r="J228" s="55"/>
      <c r="K228" s="55"/>
      <c r="L228" s="55"/>
      <c r="M228" s="55"/>
      <c r="N228" s="55"/>
      <c r="O228" s="55"/>
      <c r="P228" s="55"/>
      <c r="Q228" s="55"/>
      <c r="R228" s="46"/>
      <c r="S228" s="32" t="s">
        <v>341</v>
      </c>
      <c r="T228" s="32">
        <v>26100</v>
      </c>
      <c r="U228" s="32"/>
    </row>
    <row r="229" spans="1:21" x14ac:dyDescent="0.25">
      <c r="A229" s="38"/>
      <c r="B229" s="30"/>
      <c r="C229" s="30"/>
      <c r="D229" s="30" t="s">
        <v>342</v>
      </c>
      <c r="E229" s="30"/>
      <c r="F229" s="30"/>
      <c r="G229" s="30"/>
      <c r="H229" s="30"/>
      <c r="I229" s="55"/>
      <c r="J229" s="55"/>
      <c r="K229" s="55"/>
      <c r="L229" s="55"/>
      <c r="M229" s="55"/>
      <c r="N229" s="55"/>
      <c r="O229" s="55"/>
      <c r="P229" s="55"/>
      <c r="Q229" s="55"/>
      <c r="R229" s="46"/>
      <c r="S229" s="32" t="s">
        <v>342</v>
      </c>
      <c r="T229" s="32">
        <v>26089</v>
      </c>
      <c r="U229" s="32"/>
    </row>
    <row r="230" spans="1:21" x14ac:dyDescent="0.25">
      <c r="A230" s="38"/>
      <c r="B230" s="30"/>
      <c r="C230" s="30" t="s">
        <v>343</v>
      </c>
      <c r="D230" s="30"/>
      <c r="E230" s="30"/>
      <c r="F230" s="30"/>
      <c r="G230" s="30"/>
      <c r="H230" s="30">
        <v>389.46300000000002</v>
      </c>
      <c r="I230" s="55">
        <v>38.642000000000003</v>
      </c>
      <c r="J230" s="55">
        <v>-135.06800000000001</v>
      </c>
      <c r="K230" s="55">
        <v>151.18299999999999</v>
      </c>
      <c r="L230" s="55">
        <v>321.601</v>
      </c>
      <c r="M230" s="55">
        <v>-193.78</v>
      </c>
      <c r="N230" s="55">
        <v>-894.61900000000003</v>
      </c>
      <c r="O230" s="55">
        <v>1906.9159999999999</v>
      </c>
      <c r="P230" s="55">
        <v>380.976</v>
      </c>
      <c r="Q230" s="55">
        <v>-239.26900000000001</v>
      </c>
      <c r="R230" s="46"/>
      <c r="S230" s="32" t="s">
        <v>343</v>
      </c>
      <c r="T230" s="32">
        <v>26072</v>
      </c>
      <c r="U230" s="32"/>
    </row>
    <row r="231" spans="1:21" x14ac:dyDescent="0.25">
      <c r="A231" s="38"/>
      <c r="B231" s="30"/>
      <c r="C231" s="30"/>
      <c r="D231" s="30" t="s">
        <v>344</v>
      </c>
      <c r="E231" s="30"/>
      <c r="F231" s="30"/>
      <c r="G231" s="30"/>
      <c r="H231" s="30"/>
      <c r="I231" s="55"/>
      <c r="J231" s="55"/>
      <c r="K231" s="55"/>
      <c r="L231" s="55"/>
      <c r="M231" s="55"/>
      <c r="N231" s="55"/>
      <c r="O231" s="55"/>
      <c r="P231" s="55"/>
      <c r="Q231" s="55"/>
      <c r="R231" s="46"/>
      <c r="S231" s="32" t="s">
        <v>344</v>
      </c>
      <c r="T231" s="32">
        <v>26075</v>
      </c>
      <c r="U231" s="32"/>
    </row>
    <row r="232" spans="1:21" x14ac:dyDescent="0.25">
      <c r="A232" s="38"/>
      <c r="B232" s="30"/>
      <c r="C232" s="30"/>
      <c r="D232" s="30"/>
      <c r="E232" s="30" t="s">
        <v>345</v>
      </c>
      <c r="F232" s="30"/>
      <c r="G232" s="30"/>
      <c r="H232" s="30"/>
      <c r="I232" s="55"/>
      <c r="J232" s="55"/>
      <c r="K232" s="55"/>
      <c r="L232" s="55"/>
      <c r="M232" s="55"/>
      <c r="N232" s="55"/>
      <c r="O232" s="55"/>
      <c r="P232" s="55"/>
      <c r="Q232" s="55"/>
      <c r="R232" s="46"/>
      <c r="S232" s="32" t="s">
        <v>345</v>
      </c>
      <c r="T232" s="32">
        <v>26101</v>
      </c>
      <c r="U232" s="32"/>
    </row>
    <row r="233" spans="1:21" x14ac:dyDescent="0.25">
      <c r="A233" s="38"/>
      <c r="B233" s="30"/>
      <c r="C233" s="30"/>
      <c r="D233" s="30"/>
      <c r="E233" s="30" t="s">
        <v>346</v>
      </c>
      <c r="F233" s="30"/>
      <c r="G233" s="30"/>
      <c r="H233" s="30"/>
      <c r="I233" s="55"/>
      <c r="J233" s="55"/>
      <c r="K233" s="55"/>
      <c r="L233" s="55"/>
      <c r="M233" s="55"/>
      <c r="N233" s="55"/>
      <c r="O233" s="55"/>
      <c r="P233" s="55"/>
      <c r="Q233" s="55"/>
      <c r="R233" s="46"/>
      <c r="S233" s="32" t="s">
        <v>346</v>
      </c>
      <c r="T233" s="32">
        <v>26091</v>
      </c>
      <c r="U233" s="32"/>
    </row>
    <row r="234" spans="1:21" x14ac:dyDescent="0.25">
      <c r="A234" s="38"/>
      <c r="B234" s="30"/>
      <c r="C234" s="30"/>
      <c r="D234" s="30" t="s">
        <v>347</v>
      </c>
      <c r="E234" s="30"/>
      <c r="F234" s="30"/>
      <c r="G234" s="30"/>
      <c r="H234" s="30">
        <v>389.46300000000002</v>
      </c>
      <c r="I234" s="55">
        <v>38.642000000000003</v>
      </c>
      <c r="J234" s="55">
        <v>-135.06800000000001</v>
      </c>
      <c r="K234" s="55">
        <v>151.18299999999999</v>
      </c>
      <c r="L234" s="55">
        <v>321.601</v>
      </c>
      <c r="M234" s="55">
        <v>-193.78</v>
      </c>
      <c r="N234" s="55">
        <v>-894.61900000000003</v>
      </c>
      <c r="O234" s="55">
        <v>1906.9159999999999</v>
      </c>
      <c r="P234" s="55">
        <v>380.976</v>
      </c>
      <c r="Q234" s="55">
        <v>-239.26900000000001</v>
      </c>
      <c r="R234" s="46"/>
      <c r="S234" s="32" t="s">
        <v>347</v>
      </c>
      <c r="T234" s="32">
        <v>26073</v>
      </c>
      <c r="U234" s="32"/>
    </row>
    <row r="235" spans="1:21" x14ac:dyDescent="0.25">
      <c r="A235" s="38"/>
      <c r="B235" s="30"/>
      <c r="C235" s="30"/>
      <c r="D235" s="30"/>
      <c r="E235" s="30" t="s">
        <v>348</v>
      </c>
      <c r="F235" s="30"/>
      <c r="G235" s="30"/>
      <c r="H235" s="30">
        <v>1380.818</v>
      </c>
      <c r="I235" s="55">
        <v>1023.01</v>
      </c>
      <c r="J235" s="55">
        <v>768.92399999999998</v>
      </c>
      <c r="K235" s="55">
        <v>1746.615</v>
      </c>
      <c r="L235" s="55">
        <v>1876.6079999999999</v>
      </c>
      <c r="M235" s="55">
        <v>546.10699999999997</v>
      </c>
      <c r="N235" s="55">
        <v>212.47900000000001</v>
      </c>
      <c r="O235" s="55">
        <v>3517.7640000000001</v>
      </c>
      <c r="P235" s="55">
        <v>875.24199999999996</v>
      </c>
      <c r="Q235" s="55">
        <v>573.721</v>
      </c>
      <c r="R235" s="46"/>
      <c r="S235" s="32" t="s">
        <v>348</v>
      </c>
      <c r="T235" s="32">
        <v>26099</v>
      </c>
      <c r="U235" s="32"/>
    </row>
    <row r="236" spans="1:21" x14ac:dyDescent="0.25">
      <c r="A236" s="38"/>
      <c r="B236" s="30"/>
      <c r="C236" s="30"/>
      <c r="D236" s="30"/>
      <c r="E236" s="30" t="s">
        <v>349</v>
      </c>
      <c r="F236" s="30"/>
      <c r="G236" s="30"/>
      <c r="H236" s="30">
        <v>-991.35500000000002</v>
      </c>
      <c r="I236" s="55">
        <v>-984.36800000000005</v>
      </c>
      <c r="J236" s="55">
        <v>-903.99199999999996</v>
      </c>
      <c r="K236" s="55">
        <v>-1595.432</v>
      </c>
      <c r="L236" s="55">
        <v>-1555.0070000000001</v>
      </c>
      <c r="M236" s="55">
        <v>-739.88699999999994</v>
      </c>
      <c r="N236" s="55">
        <v>-1107.098</v>
      </c>
      <c r="O236" s="55">
        <v>-1610.848</v>
      </c>
      <c r="P236" s="55">
        <v>-494.26600000000002</v>
      </c>
      <c r="Q236" s="55">
        <v>-812.99</v>
      </c>
      <c r="R236" s="46"/>
      <c r="S236" s="32" t="s">
        <v>349</v>
      </c>
      <c r="T236" s="32">
        <v>26090</v>
      </c>
      <c r="U236" s="32"/>
    </row>
    <row r="237" spans="1:21" x14ac:dyDescent="0.25">
      <c r="A237" s="38"/>
      <c r="B237" s="30"/>
      <c r="C237" s="30" t="s">
        <v>350</v>
      </c>
      <c r="D237" s="30"/>
      <c r="E237" s="30"/>
      <c r="F237" s="30"/>
      <c r="G237" s="30"/>
      <c r="H237" s="30"/>
      <c r="I237" s="55"/>
      <c r="J237" s="55"/>
      <c r="K237" s="55"/>
      <c r="L237" s="55"/>
      <c r="M237" s="55">
        <v>-276.16800000000001</v>
      </c>
      <c r="N237" s="55">
        <v>-295.97500000000002</v>
      </c>
      <c r="O237" s="55">
        <v>-525.41300000000001</v>
      </c>
      <c r="P237" s="55">
        <v>-577.31899999999996</v>
      </c>
      <c r="Q237" s="55">
        <v>-676.06100000000004</v>
      </c>
      <c r="R237" s="46"/>
      <c r="S237" s="32" t="s">
        <v>350</v>
      </c>
      <c r="T237" s="32">
        <v>26200</v>
      </c>
      <c r="U237" s="32"/>
    </row>
    <row r="238" spans="1:21" x14ac:dyDescent="0.25">
      <c r="A238" s="38"/>
      <c r="B238" s="30"/>
      <c r="C238" s="30"/>
      <c r="D238" s="30" t="s">
        <v>351</v>
      </c>
      <c r="E238" s="30"/>
      <c r="F238" s="30"/>
      <c r="G238" s="30"/>
      <c r="H238" s="30"/>
      <c r="I238" s="55"/>
      <c r="J238" s="55"/>
      <c r="K238" s="55"/>
      <c r="L238" s="55"/>
      <c r="M238" s="55"/>
      <c r="N238" s="55"/>
      <c r="O238" s="55"/>
      <c r="P238" s="55"/>
      <c r="Q238" s="55"/>
      <c r="R238" s="46"/>
      <c r="S238" s="32" t="s">
        <v>351</v>
      </c>
      <c r="T238" s="32">
        <v>26201</v>
      </c>
      <c r="U238" s="32"/>
    </row>
    <row r="239" spans="1:21" x14ac:dyDescent="0.25">
      <c r="A239" s="38"/>
      <c r="B239" s="30"/>
      <c r="C239" s="30"/>
      <c r="D239" s="30" t="s">
        <v>352</v>
      </c>
      <c r="E239" s="30"/>
      <c r="F239" s="30"/>
      <c r="G239" s="30"/>
      <c r="H239" s="30"/>
      <c r="I239" s="55"/>
      <c r="J239" s="55"/>
      <c r="K239" s="55"/>
      <c r="L239" s="55"/>
      <c r="M239" s="55">
        <v>-276.16800000000001</v>
      </c>
      <c r="N239" s="55">
        <v>-295.97500000000002</v>
      </c>
      <c r="O239" s="55">
        <v>-525.41300000000001</v>
      </c>
      <c r="P239" s="55">
        <v>-577.31899999999996</v>
      </c>
      <c r="Q239" s="55">
        <v>-676.06100000000004</v>
      </c>
      <c r="R239" s="46"/>
      <c r="S239" s="32" t="s">
        <v>352</v>
      </c>
      <c r="T239" s="32">
        <v>26202</v>
      </c>
      <c r="U239" s="32"/>
    </row>
    <row r="240" spans="1:21" x14ac:dyDescent="0.25">
      <c r="A240" s="38"/>
      <c r="B240" s="30"/>
      <c r="C240" s="30" t="s">
        <v>353</v>
      </c>
      <c r="D240" s="30"/>
      <c r="E240" s="30"/>
      <c r="F240" s="30"/>
      <c r="G240" s="30"/>
      <c r="H240" s="30"/>
      <c r="I240" s="55"/>
      <c r="J240" s="55"/>
      <c r="K240" s="55"/>
      <c r="L240" s="55"/>
      <c r="M240" s="55"/>
      <c r="N240" s="55"/>
      <c r="O240" s="55"/>
      <c r="P240" s="55"/>
      <c r="Q240" s="55"/>
      <c r="R240" s="46"/>
      <c r="S240" s="32" t="s">
        <v>353</v>
      </c>
      <c r="T240" s="32">
        <v>26208</v>
      </c>
      <c r="U240" s="32"/>
    </row>
    <row r="241" spans="1:21" x14ac:dyDescent="0.25">
      <c r="A241" s="38"/>
      <c r="B241" s="30"/>
      <c r="C241" s="30" t="s">
        <v>354</v>
      </c>
      <c r="D241" s="30"/>
      <c r="E241" s="30"/>
      <c r="F241" s="30"/>
      <c r="G241" s="30"/>
      <c r="H241" s="30">
        <v>-43.088999999999999</v>
      </c>
      <c r="I241" s="55">
        <v>-67.938000000000002</v>
      </c>
      <c r="J241" s="55">
        <v>-55.384</v>
      </c>
      <c r="K241" s="55">
        <v>-99.998999999999995</v>
      </c>
      <c r="L241" s="55">
        <v>-180</v>
      </c>
      <c r="M241" s="55">
        <v>-229.999</v>
      </c>
      <c r="N241" s="55">
        <v>-187.61699999999999</v>
      </c>
      <c r="O241" s="55">
        <v>-807.55700000000002</v>
      </c>
      <c r="P241" s="55">
        <v>-375.84</v>
      </c>
      <c r="Q241" s="55">
        <v>-408.16500000000002</v>
      </c>
      <c r="R241" s="46"/>
      <c r="S241" s="32" t="s">
        <v>354</v>
      </c>
      <c r="T241" s="32">
        <v>26007</v>
      </c>
      <c r="U241" s="32"/>
    </row>
    <row r="242" spans="1:21" x14ac:dyDescent="0.25">
      <c r="A242" s="38"/>
      <c r="B242" s="30"/>
      <c r="C242" s="30"/>
      <c r="D242" s="30" t="s">
        <v>355</v>
      </c>
      <c r="E242" s="30"/>
      <c r="F242" s="30"/>
      <c r="G242" s="30"/>
      <c r="H242" s="30">
        <v>-43.088999999999999</v>
      </c>
      <c r="I242" s="55">
        <v>-67.938000000000002</v>
      </c>
      <c r="J242" s="55">
        <v>-55.384</v>
      </c>
      <c r="K242" s="55">
        <v>-99.998999999999995</v>
      </c>
      <c r="L242" s="55">
        <v>-180</v>
      </c>
      <c r="M242" s="55">
        <v>-229.999</v>
      </c>
      <c r="N242" s="55"/>
      <c r="O242" s="55"/>
      <c r="P242" s="55"/>
      <c r="Q242" s="55">
        <v>-408.16500000000002</v>
      </c>
      <c r="R242" s="46"/>
      <c r="S242" s="32" t="s">
        <v>355</v>
      </c>
      <c r="T242" s="32">
        <v>26154</v>
      </c>
      <c r="U242" s="32"/>
    </row>
    <row r="243" spans="1:21" x14ac:dyDescent="0.25">
      <c r="A243" s="38"/>
      <c r="B243" s="30"/>
      <c r="C243" s="30"/>
      <c r="D243" s="30" t="s">
        <v>356</v>
      </c>
      <c r="E243" s="30"/>
      <c r="F243" s="30"/>
      <c r="G243" s="30"/>
      <c r="H243" s="30"/>
      <c r="I243" s="55"/>
      <c r="J243" s="55"/>
      <c r="K243" s="55"/>
      <c r="L243" s="55"/>
      <c r="M243" s="55"/>
      <c r="N243" s="55"/>
      <c r="O243" s="55"/>
      <c r="P243" s="55"/>
      <c r="Q243" s="55"/>
      <c r="R243" s="46"/>
      <c r="S243" s="32" t="s">
        <v>356</v>
      </c>
      <c r="T243" s="32">
        <v>26168</v>
      </c>
      <c r="U243" s="32"/>
    </row>
    <row r="244" spans="1:21" x14ac:dyDescent="0.25">
      <c r="A244" s="38"/>
      <c r="B244" s="30"/>
      <c r="C244" s="30" t="s">
        <v>357</v>
      </c>
      <c r="D244" s="30"/>
      <c r="E244" s="30"/>
      <c r="F244" s="30"/>
      <c r="G244" s="30"/>
      <c r="H244" s="30"/>
      <c r="I244" s="55"/>
      <c r="J244" s="55"/>
      <c r="K244" s="55"/>
      <c r="L244" s="55"/>
      <c r="M244" s="55"/>
      <c r="N244" s="55"/>
      <c r="O244" s="55"/>
      <c r="P244" s="55"/>
      <c r="Q244" s="55"/>
      <c r="R244" s="46"/>
      <c r="S244" s="32" t="s">
        <v>357</v>
      </c>
      <c r="T244" s="32">
        <v>26295</v>
      </c>
      <c r="U244" s="32"/>
    </row>
    <row r="245" spans="1:21" x14ac:dyDescent="0.25">
      <c r="A245" s="38"/>
      <c r="B245" s="30"/>
      <c r="C245" s="30" t="s">
        <v>358</v>
      </c>
      <c r="D245" s="30"/>
      <c r="E245" s="30"/>
      <c r="F245" s="30"/>
      <c r="G245" s="30"/>
      <c r="H245" s="30"/>
      <c r="I245" s="55"/>
      <c r="J245" s="55"/>
      <c r="K245" s="55"/>
      <c r="L245" s="55"/>
      <c r="M245" s="55"/>
      <c r="N245" s="55"/>
      <c r="O245" s="55"/>
      <c r="P245" s="55"/>
      <c r="Q245" s="55"/>
      <c r="R245" s="46"/>
      <c r="S245" s="32" t="s">
        <v>358</v>
      </c>
      <c r="T245" s="32">
        <v>26253</v>
      </c>
      <c r="U245" s="32"/>
    </row>
    <row r="246" spans="1:21" x14ac:dyDescent="0.25">
      <c r="A246" s="38"/>
      <c r="B246" s="30"/>
      <c r="C246" s="30" t="s">
        <v>359</v>
      </c>
      <c r="D246" s="30"/>
      <c r="E246" s="30"/>
      <c r="F246" s="30"/>
      <c r="G246" s="30"/>
      <c r="H246" s="30"/>
      <c r="I246" s="55"/>
      <c r="J246" s="55"/>
      <c r="K246" s="55"/>
      <c r="L246" s="55"/>
      <c r="M246" s="55"/>
      <c r="N246" s="55"/>
      <c r="O246" s="55"/>
      <c r="P246" s="55"/>
      <c r="Q246" s="55">
        <v>0.71099999999999997</v>
      </c>
      <c r="R246" s="46"/>
      <c r="S246" s="32" t="s">
        <v>359</v>
      </c>
      <c r="T246" s="32">
        <v>26164</v>
      </c>
      <c r="U246" s="32"/>
    </row>
    <row r="247" spans="1:21" x14ac:dyDescent="0.25">
      <c r="A247" s="38"/>
      <c r="B247" s="30" t="s">
        <v>360</v>
      </c>
      <c r="C247" s="30"/>
      <c r="D247" s="30"/>
      <c r="E247" s="30"/>
      <c r="F247" s="30"/>
      <c r="G247" s="30"/>
      <c r="H247" s="30"/>
      <c r="I247" s="55"/>
      <c r="J247" s="55"/>
      <c r="K247" s="55"/>
      <c r="L247" s="55"/>
      <c r="M247" s="55"/>
      <c r="N247" s="55"/>
      <c r="O247" s="55"/>
      <c r="P247" s="55"/>
      <c r="Q247" s="55"/>
      <c r="R247" s="46"/>
      <c r="S247" s="32" t="s">
        <v>360</v>
      </c>
      <c r="T247" s="32">
        <v>26303</v>
      </c>
      <c r="U247" s="32"/>
    </row>
    <row r="248" spans="1:21" x14ac:dyDescent="0.25">
      <c r="A248" s="38"/>
      <c r="B248" s="30" t="s">
        <v>361</v>
      </c>
      <c r="C248" s="30"/>
      <c r="D248" s="30"/>
      <c r="E248" s="30"/>
      <c r="F248" s="30"/>
      <c r="G248" s="30"/>
      <c r="H248" s="30">
        <v>1020.112</v>
      </c>
      <c r="I248" s="55">
        <v>266.65899999999999</v>
      </c>
      <c r="J248" s="55">
        <v>142.45400000000001</v>
      </c>
      <c r="K248" s="55">
        <v>140.86500000000001</v>
      </c>
      <c r="L248" s="55">
        <v>197.607</v>
      </c>
      <c r="M248" s="55">
        <v>92.066000000000003</v>
      </c>
      <c r="N248" s="55">
        <v>288.35000000000002</v>
      </c>
      <c r="O248" s="55">
        <v>114.90300000000001</v>
      </c>
      <c r="P248" s="55">
        <v>273.40800000000002</v>
      </c>
      <c r="Q248" s="55">
        <v>204.56</v>
      </c>
      <c r="R248" s="46"/>
      <c r="S248" s="32" t="s">
        <v>361</v>
      </c>
      <c r="T248" s="32">
        <v>26016</v>
      </c>
      <c r="U248" s="32"/>
    </row>
    <row r="249" spans="1:21" x14ac:dyDescent="0.25">
      <c r="A249" s="38"/>
      <c r="B249" s="30"/>
      <c r="C249" s="30" t="s">
        <v>362</v>
      </c>
      <c r="D249" s="30"/>
      <c r="E249" s="30"/>
      <c r="F249" s="30"/>
      <c r="G249" s="30"/>
      <c r="H249" s="30">
        <v>468.75299999999999</v>
      </c>
      <c r="I249" s="55">
        <v>-753.45299999999997</v>
      </c>
      <c r="J249" s="55">
        <v>-124.205</v>
      </c>
      <c r="K249" s="55">
        <v>-1.589</v>
      </c>
      <c r="L249" s="55">
        <v>56.741999999999997</v>
      </c>
      <c r="M249" s="55">
        <v>-105.541</v>
      </c>
      <c r="N249" s="55">
        <v>196.28399999999999</v>
      </c>
      <c r="O249" s="55">
        <v>-173.447</v>
      </c>
      <c r="P249" s="55">
        <v>158.505</v>
      </c>
      <c r="Q249" s="55">
        <v>-68.847999999999999</v>
      </c>
      <c r="R249" s="46"/>
      <c r="S249" s="32" t="s">
        <v>362</v>
      </c>
      <c r="T249" s="32">
        <v>26027</v>
      </c>
      <c r="U249" s="32"/>
    </row>
    <row r="250" spans="1:21" x14ac:dyDescent="0.25">
      <c r="A250" s="38"/>
      <c r="B250" s="30"/>
      <c r="C250" s="30" t="s">
        <v>363</v>
      </c>
      <c r="D250" s="30"/>
      <c r="E250" s="30"/>
      <c r="F250" s="30"/>
      <c r="G250" s="30"/>
      <c r="H250" s="30"/>
      <c r="I250" s="55"/>
      <c r="J250" s="55"/>
      <c r="K250" s="55"/>
      <c r="L250" s="55"/>
      <c r="M250" s="55"/>
      <c r="N250" s="55"/>
      <c r="O250" s="55"/>
      <c r="P250" s="55"/>
      <c r="Q250" s="55"/>
      <c r="R250" s="46"/>
      <c r="S250" s="32" t="s">
        <v>363</v>
      </c>
      <c r="T250" s="32">
        <v>26063</v>
      </c>
      <c r="U250" s="32"/>
    </row>
    <row r="251" spans="1:21" x14ac:dyDescent="0.25">
      <c r="A251" s="38"/>
      <c r="B251" s="30"/>
      <c r="C251" s="30" t="s">
        <v>364</v>
      </c>
      <c r="D251" s="30"/>
      <c r="E251" s="30"/>
      <c r="F251" s="30"/>
      <c r="G251" s="30"/>
      <c r="H251" s="30">
        <v>551.35900000000004</v>
      </c>
      <c r="I251" s="55">
        <v>1020.112</v>
      </c>
      <c r="J251" s="55">
        <v>266.65899999999999</v>
      </c>
      <c r="K251" s="55">
        <v>142.45400000000001</v>
      </c>
      <c r="L251" s="55">
        <v>140.86500000000001</v>
      </c>
      <c r="M251" s="55">
        <v>197.607</v>
      </c>
      <c r="N251" s="55">
        <v>92.066000000000003</v>
      </c>
      <c r="O251" s="55">
        <v>288.35000000000002</v>
      </c>
      <c r="P251" s="55">
        <v>114.90300000000001</v>
      </c>
      <c r="Q251" s="55">
        <v>273.40800000000002</v>
      </c>
      <c r="R251" s="46"/>
      <c r="S251" s="32" t="s">
        <v>364</v>
      </c>
      <c r="T251" s="32">
        <v>26015</v>
      </c>
      <c r="U251" s="32"/>
    </row>
    <row r="252" spans="1:21" x14ac:dyDescent="0.25">
      <c r="A252" s="38"/>
      <c r="B252" s="30"/>
      <c r="C252" s="30" t="s">
        <v>365</v>
      </c>
      <c r="D252" s="30"/>
      <c r="E252" s="30"/>
      <c r="F252" s="30"/>
      <c r="G252" s="30"/>
      <c r="H252" s="30"/>
      <c r="I252" s="55"/>
      <c r="J252" s="55"/>
      <c r="K252" s="55"/>
      <c r="L252" s="55"/>
      <c r="M252" s="55"/>
      <c r="N252" s="55"/>
      <c r="O252" s="55"/>
      <c r="P252" s="55"/>
      <c r="Q252" s="55"/>
      <c r="R252" s="46"/>
      <c r="S252" s="32" t="s">
        <v>365</v>
      </c>
      <c r="T252" s="32">
        <v>26304</v>
      </c>
      <c r="U252" s="32"/>
    </row>
    <row r="253" spans="1:21" x14ac:dyDescent="0.25">
      <c r="A253" s="39"/>
      <c r="B253" s="30" t="s">
        <v>366</v>
      </c>
      <c r="C253" s="28"/>
      <c r="D253" s="28"/>
      <c r="E253" s="28"/>
      <c r="F253" s="28"/>
      <c r="G253" s="28"/>
      <c r="H253" s="28">
        <v>-669.59699999999998</v>
      </c>
      <c r="I253" s="55">
        <v>-728.92</v>
      </c>
      <c r="J253" s="55">
        <v>-873.77099999999996</v>
      </c>
      <c r="K253" s="55">
        <v>-1165.8030000000001</v>
      </c>
      <c r="L253" s="55">
        <v>-1287.954</v>
      </c>
      <c r="M253" s="55">
        <v>-1385.048</v>
      </c>
      <c r="N253" s="55">
        <v>-1508.3150000000001</v>
      </c>
      <c r="O253" s="55">
        <v>-2471.5630000000001</v>
      </c>
      <c r="P253" s="55">
        <v>-2571.1570000000002</v>
      </c>
      <c r="Q253" s="55">
        <v>-2489.6129999999998</v>
      </c>
      <c r="R253" s="46"/>
      <c r="S253" s="42" t="s">
        <v>366</v>
      </c>
      <c r="T253" s="42">
        <v>26005</v>
      </c>
      <c r="U253" s="32"/>
    </row>
    <row r="254" spans="1:21" x14ac:dyDescent="0.25">
      <c r="A254" s="39"/>
      <c r="B254" s="30" t="s">
        <v>367</v>
      </c>
      <c r="C254" s="28"/>
      <c r="D254" s="28"/>
      <c r="E254" s="28"/>
      <c r="F254" s="28"/>
      <c r="G254" s="28"/>
      <c r="H254" s="28">
        <v>5.1449999999999996</v>
      </c>
      <c r="I254" s="55">
        <v>10.627000000000001</v>
      </c>
      <c r="J254" s="55">
        <v>1.6890000000000001</v>
      </c>
      <c r="K254" s="55">
        <v>2.3620000000000001</v>
      </c>
      <c r="L254" s="55">
        <v>0</v>
      </c>
      <c r="M254" s="55"/>
      <c r="N254" s="55"/>
      <c r="O254" s="55"/>
      <c r="P254" s="55"/>
      <c r="Q254" s="55"/>
      <c r="R254" s="46"/>
      <c r="S254" s="42" t="s">
        <v>367</v>
      </c>
      <c r="T254" s="42">
        <v>26181</v>
      </c>
      <c r="U254" s="32"/>
    </row>
    <row r="255" spans="1:21" x14ac:dyDescent="0.25">
      <c r="A255" s="39"/>
      <c r="B255" s="30" t="s">
        <v>368</v>
      </c>
      <c r="C255" s="28"/>
      <c r="D255" s="28"/>
      <c r="E255" s="28"/>
      <c r="F255" s="28"/>
      <c r="G255" s="28"/>
      <c r="H255" s="28">
        <v>1380.818</v>
      </c>
      <c r="I255" s="55">
        <v>1023.01</v>
      </c>
      <c r="J255" s="55">
        <v>768.92399999999998</v>
      </c>
      <c r="K255" s="55">
        <v>1746.615</v>
      </c>
      <c r="L255" s="55">
        <v>1876.6079999999999</v>
      </c>
      <c r="M255" s="55">
        <v>546.10699999999997</v>
      </c>
      <c r="N255" s="55">
        <v>212.47900000000001</v>
      </c>
      <c r="O255" s="55">
        <v>3517.7640000000001</v>
      </c>
      <c r="P255" s="55">
        <v>875.24199999999996</v>
      </c>
      <c r="Q255" s="55">
        <v>573.721</v>
      </c>
      <c r="R255" s="46"/>
      <c r="S255" s="42" t="s">
        <v>368</v>
      </c>
      <c r="T255" s="42">
        <v>26182</v>
      </c>
      <c r="U255" s="32"/>
    </row>
    <row r="256" spans="1:21" x14ac:dyDescent="0.25">
      <c r="A256" s="39"/>
      <c r="B256" s="30" t="s">
        <v>369</v>
      </c>
      <c r="C256" s="28"/>
      <c r="D256" s="28"/>
      <c r="E256" s="28"/>
      <c r="F256" s="28"/>
      <c r="G256" s="28"/>
      <c r="H256" s="28">
        <v>-991.35500000000002</v>
      </c>
      <c r="I256" s="55">
        <v>-984.36800000000005</v>
      </c>
      <c r="J256" s="55">
        <v>-903.99199999999996</v>
      </c>
      <c r="K256" s="55">
        <v>-1595.432</v>
      </c>
      <c r="L256" s="55">
        <v>-1555.0070000000001</v>
      </c>
      <c r="M256" s="55">
        <v>-739.88699999999994</v>
      </c>
      <c r="N256" s="55">
        <v>-1107.098</v>
      </c>
      <c r="O256" s="55">
        <v>-1610.848</v>
      </c>
      <c r="P256" s="55">
        <v>-494.26600000000002</v>
      </c>
      <c r="Q256" s="55">
        <v>-812.99</v>
      </c>
      <c r="R256" s="46"/>
      <c r="S256" s="42" t="s">
        <v>369</v>
      </c>
      <c r="T256" s="42">
        <v>26183</v>
      </c>
      <c r="U256" s="32"/>
    </row>
    <row r="257" spans="1:21" x14ac:dyDescent="0.25">
      <c r="A257" s="39"/>
      <c r="B257" s="30" t="s">
        <v>370</v>
      </c>
      <c r="C257" s="28"/>
      <c r="D257" s="28"/>
      <c r="E257" s="28"/>
      <c r="F257" s="28"/>
      <c r="G257" s="28"/>
      <c r="H257" s="28"/>
      <c r="I257" s="55">
        <v>-31.904</v>
      </c>
      <c r="J257" s="55">
        <v>-68.231999999999999</v>
      </c>
      <c r="K257" s="55">
        <v>-145.756</v>
      </c>
      <c r="L257" s="55">
        <v>0</v>
      </c>
      <c r="M257" s="55">
        <v>-74.492999999999995</v>
      </c>
      <c r="N257" s="55">
        <v>-8.6359999999999992</v>
      </c>
      <c r="O257" s="55">
        <v>0</v>
      </c>
      <c r="P257" s="55"/>
      <c r="Q257" s="55">
        <v>-10.481999999999999</v>
      </c>
      <c r="R257" s="46"/>
      <c r="S257" s="42" t="s">
        <v>370</v>
      </c>
      <c r="T257" s="42">
        <v>26184</v>
      </c>
      <c r="U257" s="32"/>
    </row>
    <row r="258" spans="1:21" x14ac:dyDescent="0.25">
      <c r="A258" s="39"/>
      <c r="B258" s="30" t="s">
        <v>371</v>
      </c>
      <c r="C258" s="28"/>
      <c r="D258" s="28"/>
      <c r="E258" s="28"/>
      <c r="F258" s="28"/>
      <c r="G258" s="28"/>
      <c r="H258" s="28"/>
      <c r="I258" s="55"/>
      <c r="J258" s="55"/>
      <c r="K258" s="55"/>
      <c r="L258" s="55"/>
      <c r="M258" s="55"/>
      <c r="N258" s="55"/>
      <c r="O258" s="55"/>
      <c r="P258" s="55"/>
      <c r="Q258" s="55"/>
      <c r="R258" s="46"/>
      <c r="S258" s="32" t="s">
        <v>371</v>
      </c>
      <c r="T258" s="32">
        <v>26185</v>
      </c>
      <c r="U258" s="32"/>
    </row>
    <row r="259" spans="1:21" x14ac:dyDescent="0.25">
      <c r="A259" s="39"/>
      <c r="B259" s="30"/>
      <c r="C259" s="28"/>
      <c r="D259" s="28"/>
      <c r="E259" s="28"/>
      <c r="F259" s="28"/>
      <c r="G259" s="28"/>
      <c r="H259" s="28"/>
      <c r="I259" s="55"/>
      <c r="J259" s="55"/>
      <c r="K259" s="55"/>
      <c r="L259" s="55"/>
      <c r="M259" s="55"/>
      <c r="N259" s="55"/>
      <c r="O259" s="55"/>
      <c r="P259" s="55"/>
      <c r="Q259" s="55"/>
      <c r="R259" s="46"/>
      <c r="S259" s="32"/>
      <c r="T259" s="32"/>
      <c r="U259" s="32"/>
    </row>
    <row r="260" spans="1:21" x14ac:dyDescent="0.25">
      <c r="A260" s="49" t="s">
        <v>372</v>
      </c>
      <c r="B260" s="30"/>
      <c r="C260" s="30"/>
      <c r="D260" s="30"/>
      <c r="E260" s="30"/>
      <c r="F260" s="30"/>
      <c r="G260" s="30"/>
      <c r="H260" s="30"/>
      <c r="I260" s="55"/>
      <c r="J260" s="55"/>
      <c r="K260" s="55"/>
      <c r="L260" s="55"/>
      <c r="M260" s="55"/>
      <c r="N260" s="55"/>
      <c r="O260" s="55"/>
      <c r="P260" s="55"/>
      <c r="Q260" s="55"/>
      <c r="R260" s="46"/>
      <c r="S260" s="32"/>
      <c r="T260" s="32"/>
      <c r="U260" s="32"/>
    </row>
    <row r="261" spans="1:21" x14ac:dyDescent="0.25">
      <c r="A261" s="38"/>
      <c r="B261" s="30" t="s">
        <v>373</v>
      </c>
      <c r="C261" s="30"/>
      <c r="D261" s="30"/>
      <c r="E261" s="30"/>
      <c r="F261" s="30"/>
      <c r="G261" s="30"/>
      <c r="H261" s="30">
        <v>545.50599999999997</v>
      </c>
      <c r="I261" s="55">
        <v>623.84799999999996</v>
      </c>
      <c r="J261" s="55">
        <v>683.30899999999997</v>
      </c>
      <c r="K261" s="55">
        <v>1099.3589999999999</v>
      </c>
      <c r="L261" s="55">
        <v>871.43</v>
      </c>
      <c r="M261" s="55">
        <v>1176.864</v>
      </c>
      <c r="N261" s="55">
        <v>1554.248</v>
      </c>
      <c r="O261" s="55">
        <v>2420.2640000000001</v>
      </c>
      <c r="P261" s="55">
        <v>2037.9110000000001</v>
      </c>
      <c r="Q261" s="55">
        <v>1675.4469999999999</v>
      </c>
      <c r="R261" s="46"/>
      <c r="S261" s="32" t="s">
        <v>373</v>
      </c>
      <c r="T261" s="32">
        <v>20046</v>
      </c>
      <c r="U261" s="32"/>
    </row>
    <row r="262" spans="1:21" x14ac:dyDescent="0.25">
      <c r="A262" s="38"/>
      <c r="B262" s="30"/>
      <c r="C262" s="30" t="s">
        <v>374</v>
      </c>
      <c r="D262" s="30"/>
      <c r="E262" s="30"/>
      <c r="F262" s="30"/>
      <c r="G262" s="30"/>
      <c r="H262" s="30">
        <v>1916.0440000000001</v>
      </c>
      <c r="I262" s="55">
        <v>2338.73</v>
      </c>
      <c r="J262" s="55">
        <v>2609.5189999999998</v>
      </c>
      <c r="K262" s="55">
        <v>3435.7</v>
      </c>
      <c r="L262" s="55">
        <v>3360.3620000000001</v>
      </c>
      <c r="M262" s="55">
        <v>3693.86</v>
      </c>
      <c r="N262" s="55">
        <v>4305.0829999999996</v>
      </c>
      <c r="O262" s="55">
        <v>5719.9530000000004</v>
      </c>
      <c r="P262" s="55">
        <v>6627.5659999999998</v>
      </c>
      <c r="Q262" s="55">
        <v>6891.7380000000003</v>
      </c>
      <c r="R262" s="46"/>
      <c r="S262" s="32" t="s">
        <v>374</v>
      </c>
      <c r="T262" s="32">
        <v>20100</v>
      </c>
      <c r="U262" s="32" t="s">
        <v>375</v>
      </c>
    </row>
    <row r="263" spans="1:21" x14ac:dyDescent="0.25">
      <c r="A263" s="38"/>
      <c r="B263" s="30"/>
      <c r="C263" s="30" t="s">
        <v>376</v>
      </c>
      <c r="D263" s="30"/>
      <c r="E263" s="30"/>
      <c r="F263" s="30"/>
      <c r="G263" s="30"/>
      <c r="H263" s="30">
        <v>1370.538</v>
      </c>
      <c r="I263" s="55">
        <v>1714.8820000000001</v>
      </c>
      <c r="J263" s="55">
        <v>1926.21</v>
      </c>
      <c r="K263" s="55">
        <v>2336.3409999999999</v>
      </c>
      <c r="L263" s="55">
        <v>2488.9319999999998</v>
      </c>
      <c r="M263" s="55">
        <v>2516.9960000000001</v>
      </c>
      <c r="N263" s="55">
        <v>2750.835</v>
      </c>
      <c r="O263" s="55">
        <v>3299.6889999999999</v>
      </c>
      <c r="P263" s="55">
        <v>4589.6549999999997</v>
      </c>
      <c r="Q263" s="55">
        <v>5216.2910000000002</v>
      </c>
      <c r="R263" s="46"/>
      <c r="S263" s="32" t="s">
        <v>376</v>
      </c>
      <c r="T263" s="32">
        <v>20013</v>
      </c>
      <c r="U263" s="32"/>
    </row>
    <row r="264" spans="1:21" x14ac:dyDescent="0.25">
      <c r="A264" s="38"/>
      <c r="B264" s="30" t="s">
        <v>377</v>
      </c>
      <c r="C264" s="30"/>
      <c r="D264" s="30"/>
      <c r="E264" s="30"/>
      <c r="F264" s="30"/>
      <c r="G264" s="30"/>
      <c r="H264" s="30">
        <v>246.20099999999999</v>
      </c>
      <c r="I264" s="55">
        <v>216.74600000000001</v>
      </c>
      <c r="J264" s="55">
        <v>157.62700000000001</v>
      </c>
      <c r="K264" s="55">
        <v>306.33499999999998</v>
      </c>
      <c r="L264" s="55">
        <v>296.69600000000003</v>
      </c>
      <c r="M264" s="55">
        <v>359.863</v>
      </c>
      <c r="N264" s="55">
        <v>432.584</v>
      </c>
      <c r="O264" s="55">
        <v>459.91399999999999</v>
      </c>
      <c r="P264" s="55">
        <v>500.12900000000002</v>
      </c>
      <c r="Q264" s="55">
        <v>426.17500000000001</v>
      </c>
      <c r="R264" s="46"/>
      <c r="S264" s="32" t="s">
        <v>377</v>
      </c>
      <c r="T264" s="32">
        <v>20108</v>
      </c>
      <c r="U264" s="32"/>
    </row>
    <row r="265" spans="1:21" x14ac:dyDescent="0.25">
      <c r="A265" s="38"/>
      <c r="B265" s="30"/>
      <c r="C265" s="30" t="s">
        <v>378</v>
      </c>
      <c r="D265" s="30"/>
      <c r="E265" s="30"/>
      <c r="F265" s="30"/>
      <c r="G265" s="30"/>
      <c r="H265" s="30">
        <v>11.029</v>
      </c>
      <c r="I265" s="55">
        <v>0</v>
      </c>
      <c r="J265" s="55"/>
      <c r="K265" s="55"/>
      <c r="L265" s="55"/>
      <c r="M265" s="55"/>
      <c r="N265" s="55"/>
      <c r="O265" s="55"/>
      <c r="P265" s="55"/>
      <c r="Q265" s="55"/>
      <c r="R265" s="46"/>
      <c r="S265" s="32" t="s">
        <v>378</v>
      </c>
      <c r="T265" s="32">
        <v>20359</v>
      </c>
      <c r="U265" s="32"/>
    </row>
    <row r="266" spans="1:21" x14ac:dyDescent="0.25">
      <c r="A266" s="38"/>
      <c r="B266" s="30"/>
      <c r="C266" s="30"/>
      <c r="D266" s="30" t="s">
        <v>379</v>
      </c>
      <c r="E266" s="30"/>
      <c r="F266" s="30"/>
      <c r="G266" s="30"/>
      <c r="H266" s="30"/>
      <c r="I266" s="55"/>
      <c r="J266" s="55"/>
      <c r="K266" s="55"/>
      <c r="L266" s="55"/>
      <c r="M266" s="55"/>
      <c r="N266" s="55"/>
      <c r="O266" s="55"/>
      <c r="P266" s="55"/>
      <c r="Q266" s="55"/>
      <c r="R266" s="46"/>
      <c r="S266" s="32" t="s">
        <v>379</v>
      </c>
      <c r="T266" s="32">
        <v>20411</v>
      </c>
      <c r="U266" s="32"/>
    </row>
    <row r="267" spans="1:21" x14ac:dyDescent="0.25">
      <c r="A267" s="38"/>
      <c r="B267" s="30"/>
      <c r="C267" s="30"/>
      <c r="D267" s="30" t="s">
        <v>380</v>
      </c>
      <c r="E267" s="30"/>
      <c r="F267" s="30"/>
      <c r="G267" s="30"/>
      <c r="H267" s="30"/>
      <c r="I267" s="55"/>
      <c r="J267" s="55"/>
      <c r="K267" s="55"/>
      <c r="L267" s="55"/>
      <c r="M267" s="55"/>
      <c r="N267" s="55"/>
      <c r="O267" s="55"/>
      <c r="P267" s="55"/>
      <c r="Q267" s="55"/>
      <c r="R267" s="46"/>
      <c r="S267" s="32" t="s">
        <v>380</v>
      </c>
      <c r="T267" s="32">
        <v>20360</v>
      </c>
      <c r="U267" s="32"/>
    </row>
    <row r="268" spans="1:21" x14ac:dyDescent="0.25">
      <c r="A268" s="38"/>
      <c r="B268" s="30"/>
      <c r="C268" s="30"/>
      <c r="D268" s="30" t="s">
        <v>381</v>
      </c>
      <c r="E268" s="30"/>
      <c r="F268" s="30"/>
      <c r="G268" s="30"/>
      <c r="H268" s="30">
        <v>11.029</v>
      </c>
      <c r="I268" s="55">
        <v>0</v>
      </c>
      <c r="J268" s="55"/>
      <c r="K268" s="55"/>
      <c r="L268" s="55"/>
      <c r="M268" s="55"/>
      <c r="N268" s="55"/>
      <c r="O268" s="55"/>
      <c r="P268" s="55"/>
      <c r="Q268" s="55"/>
      <c r="R268" s="46"/>
      <c r="S268" s="32" t="s">
        <v>381</v>
      </c>
      <c r="T268" s="32">
        <v>20361</v>
      </c>
      <c r="U268" s="32"/>
    </row>
    <row r="269" spans="1:21" x14ac:dyDescent="0.25">
      <c r="A269" s="38"/>
      <c r="B269" s="30"/>
      <c r="C269" s="30"/>
      <c r="D269" s="30" t="s">
        <v>289</v>
      </c>
      <c r="E269" s="30"/>
      <c r="F269" s="30"/>
      <c r="G269" s="30"/>
      <c r="H269" s="30"/>
      <c r="I269" s="55"/>
      <c r="J269" s="55"/>
      <c r="K269" s="55"/>
      <c r="L269" s="55"/>
      <c r="M269" s="55"/>
      <c r="N269" s="55"/>
      <c r="O269" s="55"/>
      <c r="P269" s="55"/>
      <c r="Q269" s="55"/>
      <c r="R269" s="46"/>
      <c r="S269" s="32" t="s">
        <v>289</v>
      </c>
      <c r="T269" s="32">
        <v>20422</v>
      </c>
      <c r="U269" s="32"/>
    </row>
    <row r="270" spans="1:21" x14ac:dyDescent="0.25">
      <c r="A270" s="38"/>
      <c r="B270" s="30"/>
      <c r="C270" s="30"/>
      <c r="D270" s="30" t="s">
        <v>382</v>
      </c>
      <c r="E270" s="30"/>
      <c r="F270" s="30"/>
      <c r="G270" s="30"/>
      <c r="H270" s="30"/>
      <c r="I270" s="55"/>
      <c r="J270" s="55"/>
      <c r="K270" s="55"/>
      <c r="L270" s="55"/>
      <c r="M270" s="55"/>
      <c r="N270" s="55"/>
      <c r="O270" s="55"/>
      <c r="P270" s="55"/>
      <c r="Q270" s="55"/>
      <c r="R270" s="46"/>
      <c r="S270" s="32" t="s">
        <v>382</v>
      </c>
      <c r="T270" s="32">
        <v>20381</v>
      </c>
      <c r="U270" s="32"/>
    </row>
    <row r="271" spans="1:21" x14ac:dyDescent="0.25">
      <c r="A271" s="38"/>
      <c r="B271" s="30"/>
      <c r="C271" s="30" t="s">
        <v>383</v>
      </c>
      <c r="D271" s="30"/>
      <c r="E271" s="30"/>
      <c r="F271" s="30"/>
      <c r="G271" s="30"/>
      <c r="H271" s="30">
        <v>230.196</v>
      </c>
      <c r="I271" s="55">
        <v>240.28800000000001</v>
      </c>
      <c r="J271" s="55">
        <v>249.75399999999999</v>
      </c>
      <c r="K271" s="55">
        <v>299.84800000000001</v>
      </c>
      <c r="L271" s="55">
        <v>292.29199999999997</v>
      </c>
      <c r="M271" s="55">
        <v>355.06599999999997</v>
      </c>
      <c r="N271" s="55">
        <v>430.31200000000001</v>
      </c>
      <c r="O271" s="55">
        <v>453.74299999999999</v>
      </c>
      <c r="P271" s="55">
        <v>485.964</v>
      </c>
      <c r="Q271" s="55">
        <v>598.721</v>
      </c>
      <c r="R271" s="46"/>
      <c r="S271" s="32" t="s">
        <v>383</v>
      </c>
      <c r="T271" s="32">
        <v>20159</v>
      </c>
      <c r="U271" s="32"/>
    </row>
    <row r="272" spans="1:21" x14ac:dyDescent="0.25">
      <c r="A272" s="38"/>
      <c r="B272" s="30"/>
      <c r="C272" s="30"/>
      <c r="D272" s="30" t="s">
        <v>384</v>
      </c>
      <c r="E272" s="30"/>
      <c r="F272" s="30"/>
      <c r="G272" s="30"/>
      <c r="H272" s="30">
        <v>144.447</v>
      </c>
      <c r="I272" s="55">
        <v>136.68700000000001</v>
      </c>
      <c r="J272" s="55">
        <v>147.81299999999999</v>
      </c>
      <c r="K272" s="55">
        <v>180.07</v>
      </c>
      <c r="L272" s="55">
        <v>194.92500000000001</v>
      </c>
      <c r="M272" s="55">
        <v>216.869</v>
      </c>
      <c r="N272" s="55">
        <v>257.15800000000002</v>
      </c>
      <c r="O272" s="55">
        <v>293.57600000000002</v>
      </c>
      <c r="P272" s="55">
        <v>264.36700000000002</v>
      </c>
      <c r="Q272" s="55">
        <v>343.26600000000002</v>
      </c>
      <c r="R272" s="46"/>
      <c r="S272" s="32" t="s">
        <v>384</v>
      </c>
      <c r="T272" s="32">
        <v>20045</v>
      </c>
      <c r="U272" s="32"/>
    </row>
    <row r="273" spans="1:21" x14ac:dyDescent="0.25">
      <c r="A273" s="38"/>
      <c r="B273" s="30"/>
      <c r="C273" s="30"/>
      <c r="D273" s="30" t="s">
        <v>385</v>
      </c>
      <c r="E273" s="30"/>
      <c r="F273" s="30"/>
      <c r="G273" s="30"/>
      <c r="H273" s="30">
        <v>85.748999999999995</v>
      </c>
      <c r="I273" s="55">
        <v>103.601</v>
      </c>
      <c r="J273" s="55">
        <v>101.941</v>
      </c>
      <c r="K273" s="55">
        <v>119.77800000000001</v>
      </c>
      <c r="L273" s="55">
        <v>97.367000000000004</v>
      </c>
      <c r="M273" s="55">
        <v>138.197</v>
      </c>
      <c r="N273" s="55">
        <v>173.154</v>
      </c>
      <c r="O273" s="55">
        <v>160.167</v>
      </c>
      <c r="P273" s="55">
        <v>221.59700000000001</v>
      </c>
      <c r="Q273" s="55">
        <v>255.45500000000001</v>
      </c>
      <c r="R273" s="46"/>
      <c r="S273" s="32" t="s">
        <v>385</v>
      </c>
      <c r="T273" s="32">
        <v>20158</v>
      </c>
      <c r="U273" s="32" t="s">
        <v>386</v>
      </c>
    </row>
    <row r="274" spans="1:21" x14ac:dyDescent="0.25">
      <c r="A274" s="38"/>
      <c r="B274" s="30"/>
      <c r="C274" s="30" t="s">
        <v>387</v>
      </c>
      <c r="D274" s="30"/>
      <c r="E274" s="30"/>
      <c r="F274" s="30"/>
      <c r="G274" s="30"/>
      <c r="H274" s="30"/>
      <c r="I274" s="55"/>
      <c r="J274" s="55"/>
      <c r="K274" s="55"/>
      <c r="L274" s="55"/>
      <c r="M274" s="55"/>
      <c r="N274" s="55"/>
      <c r="O274" s="55"/>
      <c r="P274" s="55"/>
      <c r="Q274" s="55"/>
      <c r="R274" s="46"/>
      <c r="S274" s="32" t="s">
        <v>387</v>
      </c>
      <c r="T274" s="32">
        <v>20151</v>
      </c>
      <c r="U274" s="32"/>
    </row>
    <row r="275" spans="1:21" x14ac:dyDescent="0.25">
      <c r="A275" s="38"/>
      <c r="B275" s="30"/>
      <c r="C275" s="30" t="s">
        <v>274</v>
      </c>
      <c r="D275" s="30"/>
      <c r="E275" s="30"/>
      <c r="F275" s="30"/>
      <c r="G275" s="30"/>
      <c r="H275" s="30"/>
      <c r="I275" s="55"/>
      <c r="J275" s="55"/>
      <c r="K275" s="55"/>
      <c r="L275" s="55"/>
      <c r="M275" s="55"/>
      <c r="N275" s="55"/>
      <c r="O275" s="55"/>
      <c r="P275" s="55"/>
      <c r="Q275" s="55"/>
      <c r="R275" s="46"/>
      <c r="S275" s="32" t="s">
        <v>274</v>
      </c>
      <c r="T275" s="32">
        <v>20019</v>
      </c>
      <c r="U275" s="32"/>
    </row>
    <row r="276" spans="1:21" x14ac:dyDescent="0.25">
      <c r="A276" s="38"/>
      <c r="B276" s="30"/>
      <c r="C276" s="30"/>
      <c r="D276" s="30" t="s">
        <v>275</v>
      </c>
      <c r="E276" s="30"/>
      <c r="F276" s="30"/>
      <c r="G276" s="30"/>
      <c r="H276" s="30"/>
      <c r="I276" s="55"/>
      <c r="J276" s="55"/>
      <c r="K276" s="55"/>
      <c r="L276" s="55"/>
      <c r="M276" s="55"/>
      <c r="N276" s="55"/>
      <c r="O276" s="55"/>
      <c r="P276" s="55"/>
      <c r="Q276" s="55"/>
      <c r="R276" s="46"/>
      <c r="S276" s="32" t="s">
        <v>275</v>
      </c>
      <c r="T276" s="32">
        <v>20018</v>
      </c>
      <c r="U276" s="32"/>
    </row>
    <row r="277" spans="1:21" x14ac:dyDescent="0.25">
      <c r="A277" s="38"/>
      <c r="B277" s="30"/>
      <c r="C277" s="30"/>
      <c r="D277" s="30" t="s">
        <v>276</v>
      </c>
      <c r="E277" s="30"/>
      <c r="F277" s="30"/>
      <c r="G277" s="30"/>
      <c r="H277" s="30"/>
      <c r="I277" s="55"/>
      <c r="J277" s="55"/>
      <c r="K277" s="55"/>
      <c r="L277" s="55"/>
      <c r="M277" s="55"/>
      <c r="N277" s="55"/>
      <c r="O277" s="55"/>
      <c r="P277" s="55"/>
      <c r="Q277" s="55"/>
      <c r="R277" s="46"/>
      <c r="S277" s="32" t="s">
        <v>276</v>
      </c>
      <c r="T277" s="32">
        <v>20007</v>
      </c>
      <c r="U277" s="32"/>
    </row>
    <row r="278" spans="1:21" x14ac:dyDescent="0.25">
      <c r="A278" s="38"/>
      <c r="B278" s="30"/>
      <c r="C278" s="30" t="s">
        <v>388</v>
      </c>
      <c r="D278" s="30"/>
      <c r="E278" s="30"/>
      <c r="F278" s="30"/>
      <c r="G278" s="30"/>
      <c r="H278" s="30"/>
      <c r="I278" s="55"/>
      <c r="J278" s="55"/>
      <c r="K278" s="55"/>
      <c r="L278" s="55"/>
      <c r="M278" s="55"/>
      <c r="N278" s="55"/>
      <c r="O278" s="55"/>
      <c r="P278" s="55"/>
      <c r="Q278" s="55"/>
      <c r="R278" s="46"/>
      <c r="S278" s="32" t="s">
        <v>388</v>
      </c>
      <c r="T278" s="32">
        <v>20287</v>
      </c>
      <c r="U278" s="32"/>
    </row>
    <row r="279" spans="1:21" x14ac:dyDescent="0.25">
      <c r="A279" s="38"/>
      <c r="B279" s="30"/>
      <c r="C279" s="30" t="s">
        <v>389</v>
      </c>
      <c r="D279" s="30"/>
      <c r="E279" s="30"/>
      <c r="F279" s="30"/>
      <c r="G279" s="30"/>
      <c r="H279" s="30">
        <v>8.5399999999999991</v>
      </c>
      <c r="I279" s="55">
        <v>-19.318999999999999</v>
      </c>
      <c r="J279" s="55">
        <v>8.9809999999999999</v>
      </c>
      <c r="K279" s="55">
        <v>6.4870000000000001</v>
      </c>
      <c r="L279" s="55">
        <v>4.4039999999999999</v>
      </c>
      <c r="M279" s="55">
        <v>4.7969999999999997</v>
      </c>
      <c r="N279" s="55">
        <v>2.2719999999999998</v>
      </c>
      <c r="O279" s="55">
        <v>6.1710000000000003</v>
      </c>
      <c r="P279" s="55">
        <v>14.164999999999999</v>
      </c>
      <c r="Q279" s="55">
        <v>-172.54599999999999</v>
      </c>
      <c r="R279" s="46"/>
      <c r="S279" s="32" t="s">
        <v>389</v>
      </c>
      <c r="T279" s="32">
        <v>20312</v>
      </c>
      <c r="U279" s="32"/>
    </row>
    <row r="280" spans="1:21" x14ac:dyDescent="0.25">
      <c r="A280" s="38"/>
      <c r="B280" s="30"/>
      <c r="C280" s="30" t="s">
        <v>390</v>
      </c>
      <c r="D280" s="30"/>
      <c r="E280" s="30"/>
      <c r="F280" s="30"/>
      <c r="G280" s="30"/>
      <c r="H280" s="30">
        <v>3.5640000000000001</v>
      </c>
      <c r="I280" s="55">
        <v>4.2229999999999999</v>
      </c>
      <c r="J280" s="55">
        <v>101.108</v>
      </c>
      <c r="K280" s="55"/>
      <c r="L280" s="55"/>
      <c r="M280" s="55"/>
      <c r="N280" s="55"/>
      <c r="O280" s="55"/>
      <c r="P280" s="55"/>
      <c r="Q280" s="55"/>
      <c r="R280" s="46"/>
      <c r="S280" s="32" t="s">
        <v>390</v>
      </c>
      <c r="T280" s="32">
        <v>20363</v>
      </c>
      <c r="U280" s="32"/>
    </row>
    <row r="281" spans="1:21" x14ac:dyDescent="0.25">
      <c r="A281" s="38"/>
      <c r="B281" s="30" t="s">
        <v>391</v>
      </c>
      <c r="C281" s="30"/>
      <c r="D281" s="30"/>
      <c r="E281" s="30"/>
      <c r="F281" s="30"/>
      <c r="G281" s="30"/>
      <c r="H281" s="30">
        <v>299.30500000000001</v>
      </c>
      <c r="I281" s="55">
        <v>407.10199999999998</v>
      </c>
      <c r="J281" s="55">
        <v>525.68200000000002</v>
      </c>
      <c r="K281" s="55">
        <v>793.024</v>
      </c>
      <c r="L281" s="55">
        <v>574.73400000000004</v>
      </c>
      <c r="M281" s="55">
        <v>817.00099999999998</v>
      </c>
      <c r="N281" s="55">
        <v>1121.664</v>
      </c>
      <c r="O281" s="55">
        <v>1960.35</v>
      </c>
      <c r="P281" s="55">
        <v>1537.7819999999999</v>
      </c>
      <c r="Q281" s="55">
        <v>1249.2719999999999</v>
      </c>
      <c r="R281" s="46"/>
      <c r="S281" s="32" t="s">
        <v>391</v>
      </c>
      <c r="T281" s="32">
        <v>20109</v>
      </c>
      <c r="U281" s="32" t="s">
        <v>392</v>
      </c>
    </row>
    <row r="282" spans="1:21" x14ac:dyDescent="0.25">
      <c r="A282" s="38"/>
      <c r="B282" s="30" t="s">
        <v>393</v>
      </c>
      <c r="C282" s="30"/>
      <c r="D282" s="30"/>
      <c r="E282" s="30"/>
      <c r="F282" s="30"/>
      <c r="G282" s="30"/>
      <c r="H282" s="30">
        <v>-133.47499999999999</v>
      </c>
      <c r="I282" s="55">
        <v>-192.61199999999999</v>
      </c>
      <c r="J282" s="55">
        <v>-194.14400000000001</v>
      </c>
      <c r="K282" s="55">
        <v>-204.33</v>
      </c>
      <c r="L282" s="55">
        <v>-203.03200000000001</v>
      </c>
      <c r="M282" s="55">
        <v>-294.17899999999997</v>
      </c>
      <c r="N282" s="55">
        <v>-327.363</v>
      </c>
      <c r="O282" s="55">
        <v>-324.99599999999998</v>
      </c>
      <c r="P282" s="55">
        <v>-569.173</v>
      </c>
      <c r="Q282" s="55">
        <v>-589.49099999999999</v>
      </c>
      <c r="R282" s="46"/>
      <c r="S282" s="32" t="s">
        <v>393</v>
      </c>
      <c r="T282" s="32">
        <v>20077</v>
      </c>
      <c r="U282" s="32"/>
    </row>
    <row r="283" spans="1:21" x14ac:dyDescent="0.25">
      <c r="A283" s="38"/>
      <c r="B283" s="30"/>
      <c r="C283" s="30" t="s">
        <v>394</v>
      </c>
      <c r="D283" s="30"/>
      <c r="E283" s="30"/>
      <c r="F283" s="30"/>
      <c r="G283" s="30"/>
      <c r="H283" s="30">
        <v>185.83699999999999</v>
      </c>
      <c r="I283" s="55">
        <v>260.815</v>
      </c>
      <c r="J283" s="55">
        <v>283.89100000000002</v>
      </c>
      <c r="K283" s="55">
        <v>298.62799999999999</v>
      </c>
      <c r="L283" s="55">
        <v>283.51799999999997</v>
      </c>
      <c r="M283" s="55">
        <v>276.964</v>
      </c>
      <c r="N283" s="55">
        <v>186.249</v>
      </c>
      <c r="O283" s="55">
        <v>334.54899999999998</v>
      </c>
      <c r="P283" s="55">
        <v>621.85799999999995</v>
      </c>
      <c r="Q283" s="55">
        <v>660.20899999999995</v>
      </c>
      <c r="R283" s="46"/>
      <c r="S283" s="32" t="s">
        <v>394</v>
      </c>
      <c r="T283" s="32">
        <v>20064</v>
      </c>
      <c r="U283" s="32"/>
    </row>
    <row r="284" spans="1:21" x14ac:dyDescent="0.25">
      <c r="A284" s="38"/>
      <c r="B284" s="30"/>
      <c r="C284" s="30" t="s">
        <v>395</v>
      </c>
      <c r="D284" s="30"/>
      <c r="E284" s="30"/>
      <c r="F284" s="30"/>
      <c r="G284" s="30"/>
      <c r="H284" s="30">
        <v>80.256</v>
      </c>
      <c r="I284" s="55">
        <v>97.713999999999999</v>
      </c>
      <c r="J284" s="55">
        <v>116.224</v>
      </c>
      <c r="K284" s="55">
        <v>119.872</v>
      </c>
      <c r="L284" s="55">
        <v>91.885000000000005</v>
      </c>
      <c r="M284" s="55">
        <v>109.974</v>
      </c>
      <c r="N284" s="55">
        <v>37.704000000000001</v>
      </c>
      <c r="O284" s="55">
        <v>102.95</v>
      </c>
      <c r="P284" s="55">
        <v>315.77199999999999</v>
      </c>
      <c r="Q284" s="55">
        <v>333.529</v>
      </c>
      <c r="R284" s="46"/>
      <c r="S284" s="32" t="s">
        <v>395</v>
      </c>
      <c r="T284" s="32">
        <v>20075</v>
      </c>
      <c r="U284" s="32"/>
    </row>
    <row r="285" spans="1:21" x14ac:dyDescent="0.25">
      <c r="A285" s="38"/>
      <c r="B285" s="30"/>
      <c r="C285" s="30" t="s">
        <v>396</v>
      </c>
      <c r="D285" s="30"/>
      <c r="E285" s="30"/>
      <c r="F285" s="30"/>
      <c r="G285" s="30"/>
      <c r="H285" s="30">
        <v>27.893999999999998</v>
      </c>
      <c r="I285" s="55">
        <v>29.510999999999999</v>
      </c>
      <c r="J285" s="55">
        <v>26.477</v>
      </c>
      <c r="K285" s="55">
        <v>25.574000000000002</v>
      </c>
      <c r="L285" s="55">
        <v>11.398999999999999</v>
      </c>
      <c r="M285" s="55">
        <v>127.18899999999999</v>
      </c>
      <c r="N285" s="55">
        <v>178.81800000000001</v>
      </c>
      <c r="O285" s="55">
        <v>93.397000000000006</v>
      </c>
      <c r="P285" s="55">
        <v>263.08699999999999</v>
      </c>
      <c r="Q285" s="55">
        <v>262.81099999999998</v>
      </c>
      <c r="R285" s="46"/>
      <c r="S285" s="32" t="s">
        <v>396</v>
      </c>
      <c r="T285" s="32">
        <v>20368</v>
      </c>
      <c r="U285" s="32"/>
    </row>
    <row r="286" spans="1:21" x14ac:dyDescent="0.25">
      <c r="A286" s="38"/>
      <c r="B286" s="30" t="s">
        <v>397</v>
      </c>
      <c r="C286" s="30"/>
      <c r="D286" s="30"/>
      <c r="E286" s="30"/>
      <c r="F286" s="30"/>
      <c r="G286" s="30"/>
      <c r="H286" s="30">
        <v>-5.42</v>
      </c>
      <c r="I286" s="55">
        <v>-73.472999999999999</v>
      </c>
      <c r="J286" s="55">
        <v>2.9009999999999998</v>
      </c>
      <c r="K286" s="55">
        <v>31.858000000000001</v>
      </c>
      <c r="L286" s="55">
        <v>-35.008000000000003</v>
      </c>
      <c r="M286" s="55">
        <v>-98.680999999999997</v>
      </c>
      <c r="N286" s="55">
        <v>-20.751999999999999</v>
      </c>
      <c r="O286" s="55">
        <v>-37.837000000000003</v>
      </c>
      <c r="P286" s="55">
        <v>-130.06800000000001</v>
      </c>
      <c r="Q286" s="55">
        <v>-81.679000000000002</v>
      </c>
      <c r="R286" s="46"/>
      <c r="S286" s="32" t="s">
        <v>397</v>
      </c>
      <c r="T286" s="32">
        <v>20096</v>
      </c>
      <c r="U286" s="32" t="s">
        <v>398</v>
      </c>
    </row>
    <row r="287" spans="1:21" x14ac:dyDescent="0.25">
      <c r="A287" s="38"/>
      <c r="B287" s="30" t="s">
        <v>399</v>
      </c>
      <c r="C287" s="30"/>
      <c r="D287" s="30"/>
      <c r="E287" s="30"/>
      <c r="F287" s="30"/>
      <c r="G287" s="30"/>
      <c r="H287" s="30">
        <v>6.1719999999999997</v>
      </c>
      <c r="I287" s="55">
        <v>-47.456000000000003</v>
      </c>
      <c r="J287" s="55">
        <v>-55.014000000000003</v>
      </c>
      <c r="K287" s="55">
        <v>1.8240000000000001</v>
      </c>
      <c r="L287" s="55">
        <v>-76.343999999999994</v>
      </c>
      <c r="M287" s="55">
        <v>-54.502000000000002</v>
      </c>
      <c r="N287" s="55">
        <v>8.2750000000000004</v>
      </c>
      <c r="O287" s="55">
        <v>-104.45699999999999</v>
      </c>
      <c r="P287" s="55">
        <v>-169.53100000000001</v>
      </c>
      <c r="Q287" s="55">
        <v>-57.692999999999998</v>
      </c>
      <c r="R287" s="46"/>
      <c r="S287" s="32" t="s">
        <v>399</v>
      </c>
      <c r="T287" s="32">
        <v>20391</v>
      </c>
      <c r="U287" s="32"/>
    </row>
    <row r="288" spans="1:21" x14ac:dyDescent="0.25">
      <c r="A288" s="38"/>
      <c r="B288" s="30" t="s">
        <v>400</v>
      </c>
      <c r="C288" s="30"/>
      <c r="D288" s="30"/>
      <c r="E288" s="30"/>
      <c r="F288" s="30"/>
      <c r="G288" s="30"/>
      <c r="H288" s="30">
        <v>39.28</v>
      </c>
      <c r="I288" s="55">
        <v>3.5310000000000001</v>
      </c>
      <c r="J288" s="55">
        <v>48.594000000000001</v>
      </c>
      <c r="K288" s="55"/>
      <c r="L288" s="55"/>
      <c r="M288" s="55"/>
      <c r="N288" s="55"/>
      <c r="O288" s="55"/>
      <c r="P288" s="55"/>
      <c r="Q288" s="55"/>
      <c r="R288" s="46"/>
      <c r="S288" s="32" t="s">
        <v>400</v>
      </c>
      <c r="T288" s="32">
        <v>20392</v>
      </c>
      <c r="U288" s="32"/>
    </row>
    <row r="289" spans="1:21" x14ac:dyDescent="0.25">
      <c r="A289" s="38"/>
      <c r="B289" s="30" t="s">
        <v>401</v>
      </c>
      <c r="C289" s="30"/>
      <c r="D289" s="30"/>
      <c r="E289" s="30"/>
      <c r="F289" s="30"/>
      <c r="G289" s="30"/>
      <c r="H289" s="30">
        <v>32.085000000000001</v>
      </c>
      <c r="I289" s="55">
        <v>74.887</v>
      </c>
      <c r="J289" s="55">
        <v>87.364999999999995</v>
      </c>
      <c r="K289" s="55">
        <v>-2.9940000000000002</v>
      </c>
      <c r="L289" s="55">
        <v>-0.24</v>
      </c>
      <c r="M289" s="55">
        <v>0.625</v>
      </c>
      <c r="N289" s="55">
        <v>5.7759999999999998</v>
      </c>
      <c r="O289" s="55">
        <v>7.3579999999999997</v>
      </c>
      <c r="P289" s="55">
        <v>5.0330000000000004</v>
      </c>
      <c r="Q289" s="55">
        <v>8.3179999999999996</v>
      </c>
      <c r="R289" s="46"/>
      <c r="S289" s="32" t="s">
        <v>401</v>
      </c>
      <c r="T289" s="32">
        <v>20367</v>
      </c>
      <c r="U289" s="32"/>
    </row>
    <row r="290" spans="1:21" x14ac:dyDescent="0.25">
      <c r="A290" s="38"/>
      <c r="B290" s="30" t="s">
        <v>402</v>
      </c>
      <c r="C290" s="30"/>
      <c r="D290" s="30"/>
      <c r="E290" s="30"/>
      <c r="F290" s="30"/>
      <c r="G290" s="30"/>
      <c r="H290" s="30">
        <v>74.039000000000001</v>
      </c>
      <c r="I290" s="55">
        <v>1.218</v>
      </c>
      <c r="J290" s="55">
        <v>-1.7390000000000001</v>
      </c>
      <c r="K290" s="55"/>
      <c r="L290" s="55"/>
      <c r="M290" s="55"/>
      <c r="N290" s="55"/>
      <c r="O290" s="55"/>
      <c r="P290" s="55"/>
      <c r="Q290" s="55">
        <v>1244.2429999999999</v>
      </c>
      <c r="R290" s="46"/>
      <c r="S290" s="32" t="s">
        <v>402</v>
      </c>
      <c r="T290" s="32">
        <v>20162</v>
      </c>
      <c r="U290" s="32"/>
    </row>
    <row r="291" spans="1:21" x14ac:dyDescent="0.25">
      <c r="A291" s="38"/>
      <c r="B291" s="30"/>
      <c r="C291" s="30" t="s">
        <v>403</v>
      </c>
      <c r="D291" s="30"/>
      <c r="E291" s="30"/>
      <c r="F291" s="30"/>
      <c r="G291" s="30"/>
      <c r="H291" s="30">
        <v>7.194</v>
      </c>
      <c r="I291" s="55">
        <v>0</v>
      </c>
      <c r="J291" s="55"/>
      <c r="K291" s="55"/>
      <c r="L291" s="55"/>
      <c r="M291" s="55"/>
      <c r="N291" s="55"/>
      <c r="O291" s="55"/>
      <c r="P291" s="55"/>
      <c r="Q291" s="55"/>
      <c r="R291" s="46"/>
      <c r="S291" s="32" t="s">
        <v>403</v>
      </c>
      <c r="T291" s="32">
        <v>20289</v>
      </c>
      <c r="U291" s="32" t="s">
        <v>404</v>
      </c>
    </row>
    <row r="292" spans="1:21" x14ac:dyDescent="0.25">
      <c r="A292" s="38"/>
      <c r="B292" s="30"/>
      <c r="C292" s="30" t="s">
        <v>405</v>
      </c>
      <c r="D292" s="30"/>
      <c r="E292" s="30"/>
      <c r="F292" s="30"/>
      <c r="G292" s="30"/>
      <c r="H292" s="30"/>
      <c r="I292" s="55"/>
      <c r="J292" s="55"/>
      <c r="K292" s="55"/>
      <c r="L292" s="55"/>
      <c r="M292" s="55"/>
      <c r="N292" s="55"/>
      <c r="O292" s="55"/>
      <c r="P292" s="55"/>
      <c r="Q292" s="55"/>
      <c r="R292" s="46"/>
      <c r="S292" s="32" t="s">
        <v>405</v>
      </c>
      <c r="T292" s="32">
        <v>20304</v>
      </c>
      <c r="U292" s="32"/>
    </row>
    <row r="293" spans="1:21" x14ac:dyDescent="0.25">
      <c r="A293" s="38"/>
      <c r="B293" s="30"/>
      <c r="C293" s="30" t="s">
        <v>406</v>
      </c>
      <c r="D293" s="30"/>
      <c r="E293" s="30"/>
      <c r="F293" s="30"/>
      <c r="G293" s="30"/>
      <c r="H293" s="30"/>
      <c r="I293" s="55"/>
      <c r="J293" s="55"/>
      <c r="K293" s="55"/>
      <c r="L293" s="55"/>
      <c r="M293" s="55"/>
      <c r="N293" s="55"/>
      <c r="O293" s="55"/>
      <c r="P293" s="55"/>
      <c r="Q293" s="55"/>
      <c r="R293" s="46"/>
      <c r="S293" s="32" t="s">
        <v>406</v>
      </c>
      <c r="T293" s="32">
        <v>20225</v>
      </c>
      <c r="U293" s="32"/>
    </row>
    <row r="294" spans="1:21" x14ac:dyDescent="0.25">
      <c r="A294" s="38"/>
      <c r="B294" s="30"/>
      <c r="C294" s="30" t="s">
        <v>407</v>
      </c>
      <c r="D294" s="30"/>
      <c r="E294" s="30"/>
      <c r="F294" s="30"/>
      <c r="G294" s="30"/>
      <c r="H294" s="30"/>
      <c r="I294" s="55"/>
      <c r="J294" s="55"/>
      <c r="K294" s="55"/>
      <c r="L294" s="55"/>
      <c r="M294" s="55"/>
      <c r="N294" s="55"/>
      <c r="O294" s="55"/>
      <c r="P294" s="55"/>
      <c r="Q294" s="55"/>
      <c r="R294" s="46"/>
      <c r="S294" s="32" t="s">
        <v>407</v>
      </c>
      <c r="T294" s="32">
        <v>20394</v>
      </c>
      <c r="U294" s="32"/>
    </row>
    <row r="295" spans="1:21" x14ac:dyDescent="0.25">
      <c r="A295" s="38"/>
      <c r="B295" s="30"/>
      <c r="C295" s="30" t="s">
        <v>408</v>
      </c>
      <c r="D295" s="30"/>
      <c r="E295" s="30"/>
      <c r="F295" s="30"/>
      <c r="G295" s="30"/>
      <c r="H295" s="30">
        <v>-81.233000000000004</v>
      </c>
      <c r="I295" s="55">
        <v>-1.218</v>
      </c>
      <c r="J295" s="55">
        <v>1.7390000000000001</v>
      </c>
      <c r="K295" s="55"/>
      <c r="L295" s="55"/>
      <c r="M295" s="55"/>
      <c r="N295" s="55"/>
      <c r="O295" s="55"/>
      <c r="P295" s="55"/>
      <c r="Q295" s="55">
        <v>-1244.2429999999999</v>
      </c>
      <c r="R295" s="46"/>
      <c r="S295" s="32" t="s">
        <v>408</v>
      </c>
      <c r="T295" s="32">
        <v>20269</v>
      </c>
      <c r="U295" s="32"/>
    </row>
    <row r="296" spans="1:21" x14ac:dyDescent="0.25">
      <c r="A296" s="38"/>
      <c r="B296" s="30" t="s">
        <v>409</v>
      </c>
      <c r="C296" s="30"/>
      <c r="D296" s="30"/>
      <c r="E296" s="30"/>
      <c r="F296" s="30"/>
      <c r="G296" s="30"/>
      <c r="H296" s="30">
        <v>1.8520000000000001</v>
      </c>
      <c r="I296" s="55"/>
      <c r="J296" s="55"/>
      <c r="K296" s="55">
        <v>3.1640000000000001</v>
      </c>
      <c r="L296" s="55">
        <v>119.124</v>
      </c>
      <c r="M296" s="55">
        <v>363.41</v>
      </c>
      <c r="N296" s="55">
        <v>421.202</v>
      </c>
      <c r="O296" s="55">
        <v>438.82299999999998</v>
      </c>
      <c r="P296" s="55">
        <v>519.56899999999996</v>
      </c>
      <c r="Q296" s="55">
        <v>13.651</v>
      </c>
      <c r="R296" s="46"/>
      <c r="S296" s="32" t="s">
        <v>409</v>
      </c>
      <c r="T296" s="32">
        <v>20412</v>
      </c>
      <c r="U296" s="32"/>
    </row>
    <row r="297" spans="1:21" x14ac:dyDescent="0.25">
      <c r="A297" s="38"/>
      <c r="B297" s="30"/>
      <c r="C297" s="30" t="s">
        <v>410</v>
      </c>
      <c r="D297" s="30"/>
      <c r="E297" s="30"/>
      <c r="F297" s="30"/>
      <c r="G297" s="30"/>
      <c r="H297" s="30"/>
      <c r="I297" s="55"/>
      <c r="J297" s="55"/>
      <c r="K297" s="55"/>
      <c r="L297" s="55"/>
      <c r="M297" s="55"/>
      <c r="N297" s="55"/>
      <c r="O297" s="55"/>
      <c r="P297" s="55"/>
      <c r="Q297" s="55"/>
      <c r="R297" s="46"/>
      <c r="S297" s="32" t="s">
        <v>410</v>
      </c>
      <c r="T297" s="32">
        <v>20414</v>
      </c>
      <c r="U297" s="32"/>
    </row>
    <row r="298" spans="1:21" x14ac:dyDescent="0.25">
      <c r="A298" s="38"/>
      <c r="B298" s="30"/>
      <c r="C298" s="30" t="s">
        <v>411</v>
      </c>
      <c r="D298" s="30"/>
      <c r="E298" s="30"/>
      <c r="F298" s="30"/>
      <c r="G298" s="30"/>
      <c r="H298" s="30"/>
      <c r="I298" s="55"/>
      <c r="J298" s="55"/>
      <c r="K298" s="55"/>
      <c r="L298" s="55"/>
      <c r="M298" s="55"/>
      <c r="N298" s="55"/>
      <c r="O298" s="55"/>
      <c r="P298" s="55"/>
      <c r="Q298" s="55"/>
      <c r="R298" s="46"/>
      <c r="S298" s="32" t="s">
        <v>411</v>
      </c>
      <c r="T298" s="32">
        <v>20415</v>
      </c>
      <c r="U298" s="32"/>
    </row>
    <row r="299" spans="1:21" x14ac:dyDescent="0.25">
      <c r="A299" s="38"/>
      <c r="B299" s="30" t="s">
        <v>412</v>
      </c>
      <c r="C299" s="30"/>
      <c r="D299" s="30"/>
      <c r="E299" s="30"/>
      <c r="F299" s="30"/>
      <c r="G299" s="30"/>
      <c r="H299" s="30">
        <v>313.83800000000002</v>
      </c>
      <c r="I299" s="55">
        <v>173.197</v>
      </c>
      <c r="J299" s="55">
        <v>413.64499999999998</v>
      </c>
      <c r="K299" s="55">
        <v>622.54600000000005</v>
      </c>
      <c r="L299" s="55">
        <v>379.23399999999998</v>
      </c>
      <c r="M299" s="55">
        <v>733.67399999999998</v>
      </c>
      <c r="N299" s="55">
        <v>1208.8019999999999</v>
      </c>
      <c r="O299" s="55">
        <v>1939.241</v>
      </c>
      <c r="P299" s="55">
        <v>1193.6120000000001</v>
      </c>
      <c r="Q299" s="55">
        <v>1786.6210000000001</v>
      </c>
      <c r="R299" s="46"/>
      <c r="S299" s="32" t="s">
        <v>412</v>
      </c>
      <c r="T299" s="32">
        <v>20136</v>
      </c>
      <c r="U299" s="32"/>
    </row>
    <row r="300" spans="1:21" x14ac:dyDescent="0.25">
      <c r="A300" s="38"/>
      <c r="B300" s="30" t="s">
        <v>413</v>
      </c>
      <c r="C300" s="30"/>
      <c r="D300" s="30"/>
      <c r="E300" s="30"/>
      <c r="F300" s="30"/>
      <c r="G300" s="30"/>
      <c r="H300" s="30">
        <v>25.521000000000001</v>
      </c>
      <c r="I300" s="55">
        <v>-21.134</v>
      </c>
      <c r="J300" s="55">
        <v>129.77799999999999</v>
      </c>
      <c r="K300" s="55">
        <v>130.84</v>
      </c>
      <c r="L300" s="55">
        <v>65.188999999999993</v>
      </c>
      <c r="M300" s="55">
        <v>94.664000000000001</v>
      </c>
      <c r="N300" s="55">
        <v>281.678</v>
      </c>
      <c r="O300" s="55">
        <v>458.37299999999999</v>
      </c>
      <c r="P300" s="55">
        <v>177.86799999999999</v>
      </c>
      <c r="Q300" s="55">
        <v>310.34199999999998</v>
      </c>
      <c r="R300" s="46"/>
      <c r="S300" s="32" t="s">
        <v>413</v>
      </c>
      <c r="T300" s="32">
        <v>20145</v>
      </c>
      <c r="U300" s="32"/>
    </row>
    <row r="301" spans="1:21" x14ac:dyDescent="0.25">
      <c r="A301" s="38"/>
      <c r="B301" s="30" t="s">
        <v>414</v>
      </c>
      <c r="C301" s="30"/>
      <c r="D301" s="30"/>
      <c r="E301" s="30"/>
      <c r="F301" s="30"/>
      <c r="G301" s="30"/>
      <c r="H301" s="30">
        <v>286.05799999999999</v>
      </c>
      <c r="I301" s="55">
        <v>194.33099999999999</v>
      </c>
      <c r="J301" s="55">
        <v>283.86700000000002</v>
      </c>
      <c r="K301" s="55">
        <v>491.70600000000002</v>
      </c>
      <c r="L301" s="55">
        <v>314.04500000000002</v>
      </c>
      <c r="M301" s="55">
        <v>639.01</v>
      </c>
      <c r="N301" s="55">
        <v>927.12400000000002</v>
      </c>
      <c r="O301" s="55">
        <v>1480.8679999999999</v>
      </c>
      <c r="P301" s="55">
        <v>1015.744</v>
      </c>
      <c r="Q301" s="55">
        <v>1476.279</v>
      </c>
      <c r="R301" s="46"/>
      <c r="S301" s="32" t="s">
        <v>414</v>
      </c>
      <c r="T301" s="32">
        <v>20093</v>
      </c>
      <c r="U301" s="32" t="s">
        <v>415</v>
      </c>
    </row>
    <row r="302" spans="1:21" x14ac:dyDescent="0.25">
      <c r="A302" s="38"/>
      <c r="B302" s="30"/>
      <c r="C302" s="30" t="s">
        <v>416</v>
      </c>
      <c r="D302" s="30"/>
      <c r="E302" s="30"/>
      <c r="F302" s="30"/>
      <c r="G302" s="30"/>
      <c r="H302" s="30">
        <v>286.05799999999999</v>
      </c>
      <c r="I302" s="55">
        <v>194.33099999999999</v>
      </c>
      <c r="J302" s="55">
        <v>283.86700000000002</v>
      </c>
      <c r="K302" s="55">
        <v>491.70600000000002</v>
      </c>
      <c r="L302" s="55">
        <v>314.04500000000002</v>
      </c>
      <c r="M302" s="55">
        <v>639.01</v>
      </c>
      <c r="N302" s="55">
        <v>927.12400000000002</v>
      </c>
      <c r="O302" s="55">
        <v>1480.8679999999999</v>
      </c>
      <c r="P302" s="55">
        <v>1015.744</v>
      </c>
      <c r="Q302" s="55">
        <v>1476.279</v>
      </c>
      <c r="R302" s="46"/>
      <c r="S302" s="32" t="s">
        <v>416</v>
      </c>
      <c r="T302" s="32">
        <v>20091</v>
      </c>
      <c r="U302" s="32"/>
    </row>
    <row r="303" spans="1:21" x14ac:dyDescent="0.25">
      <c r="A303" s="38"/>
      <c r="B303" s="30"/>
      <c r="C303" s="30"/>
      <c r="D303" s="30" t="s">
        <v>417</v>
      </c>
      <c r="E303" s="30"/>
      <c r="F303" s="30"/>
      <c r="G303" s="30"/>
      <c r="H303" s="30">
        <v>288.31700000000001</v>
      </c>
      <c r="I303" s="55">
        <v>194.33099999999999</v>
      </c>
      <c r="J303" s="55">
        <v>283.86700000000002</v>
      </c>
      <c r="K303" s="55">
        <v>491.70600000000002</v>
      </c>
      <c r="L303" s="55">
        <v>314.04500000000002</v>
      </c>
      <c r="M303" s="55">
        <v>639.01</v>
      </c>
      <c r="N303" s="55">
        <v>927.12400000000002</v>
      </c>
      <c r="O303" s="55">
        <v>1480.8679999999999</v>
      </c>
      <c r="P303" s="55">
        <v>1015.744</v>
      </c>
      <c r="Q303" s="55">
        <v>1476.279</v>
      </c>
      <c r="R303" s="46"/>
      <c r="S303" s="32" t="s">
        <v>417</v>
      </c>
      <c r="T303" s="32">
        <v>20346</v>
      </c>
      <c r="U303" s="32"/>
    </row>
    <row r="304" spans="1:21" x14ac:dyDescent="0.25">
      <c r="A304" s="38"/>
      <c r="B304" s="30"/>
      <c r="C304" s="30"/>
      <c r="D304" s="30"/>
      <c r="E304" s="30" t="s">
        <v>418</v>
      </c>
      <c r="F304" s="30"/>
      <c r="G304" s="30"/>
      <c r="H304" s="30">
        <v>288.31700000000001</v>
      </c>
      <c r="I304" s="55">
        <v>194.33099999999999</v>
      </c>
      <c r="J304" s="55">
        <v>283.86700000000002</v>
      </c>
      <c r="K304" s="55">
        <v>491.70600000000002</v>
      </c>
      <c r="L304" s="55">
        <v>314.04500000000002</v>
      </c>
      <c r="M304" s="55">
        <v>639.01</v>
      </c>
      <c r="N304" s="55">
        <v>927.12400000000002</v>
      </c>
      <c r="O304" s="55">
        <v>1480.8679999999999</v>
      </c>
      <c r="P304" s="55">
        <v>1015.744</v>
      </c>
      <c r="Q304" s="55">
        <v>1476.279</v>
      </c>
      <c r="R304" s="46"/>
      <c r="S304" s="32" t="s">
        <v>418</v>
      </c>
      <c r="T304" s="32">
        <v>20094</v>
      </c>
      <c r="U304" s="32"/>
    </row>
    <row r="305" spans="1:21" x14ac:dyDescent="0.25">
      <c r="A305" s="38"/>
      <c r="B305" s="30"/>
      <c r="C305" s="30"/>
      <c r="D305" s="30"/>
      <c r="E305" s="30" t="s">
        <v>419</v>
      </c>
      <c r="F305" s="30"/>
      <c r="G305" s="30"/>
      <c r="H305" s="30"/>
      <c r="I305" s="55"/>
      <c r="J305" s="55"/>
      <c r="K305" s="55"/>
      <c r="L305" s="55"/>
      <c r="M305" s="55"/>
      <c r="N305" s="55"/>
      <c r="O305" s="55"/>
      <c r="P305" s="55"/>
      <c r="Q305" s="55"/>
      <c r="R305" s="46"/>
      <c r="S305" s="32" t="s">
        <v>419</v>
      </c>
      <c r="T305" s="32">
        <v>20022</v>
      </c>
      <c r="U305" s="32"/>
    </row>
    <row r="306" spans="1:21" x14ac:dyDescent="0.25">
      <c r="A306" s="38"/>
      <c r="B306" s="30"/>
      <c r="C306" s="30"/>
      <c r="D306" s="30"/>
      <c r="E306" s="30" t="s">
        <v>420</v>
      </c>
      <c r="F306" s="30"/>
      <c r="G306" s="30"/>
      <c r="H306" s="30"/>
      <c r="I306" s="55"/>
      <c r="J306" s="55"/>
      <c r="K306" s="55"/>
      <c r="L306" s="55"/>
      <c r="M306" s="55"/>
      <c r="N306" s="55"/>
      <c r="O306" s="55"/>
      <c r="P306" s="55"/>
      <c r="Q306" s="55"/>
      <c r="R306" s="46"/>
      <c r="S306" s="32" t="s">
        <v>420</v>
      </c>
      <c r="T306" s="32">
        <v>20030</v>
      </c>
      <c r="U306" s="32"/>
    </row>
    <row r="307" spans="1:21" x14ac:dyDescent="0.25">
      <c r="A307" s="38"/>
      <c r="B307" s="30"/>
      <c r="C307" s="30"/>
      <c r="D307" s="30" t="s">
        <v>421</v>
      </c>
      <c r="E307" s="30"/>
      <c r="F307" s="30"/>
      <c r="G307" s="30"/>
      <c r="H307" s="30">
        <v>-2.2589999999999999</v>
      </c>
      <c r="I307" s="55">
        <v>0</v>
      </c>
      <c r="J307" s="55"/>
      <c r="K307" s="55"/>
      <c r="L307" s="55"/>
      <c r="M307" s="55"/>
      <c r="N307" s="55"/>
      <c r="O307" s="55"/>
      <c r="P307" s="55"/>
      <c r="Q307" s="55"/>
      <c r="R307" s="46"/>
      <c r="S307" s="32" t="s">
        <v>421</v>
      </c>
      <c r="T307" s="32">
        <v>20087</v>
      </c>
      <c r="U307" s="32"/>
    </row>
    <row r="308" spans="1:21" x14ac:dyDescent="0.25">
      <c r="A308" s="38"/>
      <c r="B308" s="30"/>
      <c r="C308" s="30" t="s">
        <v>422</v>
      </c>
      <c r="D308" s="30"/>
      <c r="E308" s="30"/>
      <c r="F308" s="30"/>
      <c r="G308" s="30"/>
      <c r="H308" s="30"/>
      <c r="I308" s="55"/>
      <c r="J308" s="55"/>
      <c r="K308" s="55"/>
      <c r="L308" s="55"/>
      <c r="M308" s="55"/>
      <c r="N308" s="55"/>
      <c r="O308" s="55"/>
      <c r="P308" s="55"/>
      <c r="Q308" s="55"/>
      <c r="R308" s="46"/>
      <c r="S308" s="32" t="s">
        <v>422</v>
      </c>
      <c r="T308" s="32">
        <v>20134</v>
      </c>
      <c r="U308" s="32" t="s">
        <v>423</v>
      </c>
    </row>
    <row r="309" spans="1:21" x14ac:dyDescent="0.25">
      <c r="A309" s="38"/>
      <c r="B309" s="30"/>
      <c r="C309" s="30" t="s">
        <v>424</v>
      </c>
      <c r="D309" s="30"/>
      <c r="E309" s="30"/>
      <c r="F309" s="30"/>
      <c r="G309" s="30"/>
      <c r="H309" s="30">
        <v>0</v>
      </c>
      <c r="I309" s="55">
        <v>0</v>
      </c>
      <c r="J309" s="55">
        <v>0</v>
      </c>
      <c r="K309" s="30">
        <v>0</v>
      </c>
      <c r="L309" s="55">
        <v>0</v>
      </c>
      <c r="M309" s="55">
        <v>0</v>
      </c>
      <c r="N309" s="55">
        <v>0</v>
      </c>
      <c r="O309" s="55">
        <v>0</v>
      </c>
      <c r="P309" s="55">
        <v>0</v>
      </c>
      <c r="Q309" s="55">
        <v>0</v>
      </c>
      <c r="R309" s="46"/>
      <c r="S309" s="32" t="s">
        <v>425</v>
      </c>
      <c r="T309" s="32">
        <v>20347</v>
      </c>
      <c r="U309" s="50"/>
    </row>
    <row r="310" spans="1:21" x14ac:dyDescent="0.25">
      <c r="A310" s="38"/>
      <c r="B310" s="30" t="s">
        <v>426</v>
      </c>
      <c r="C310" s="30"/>
      <c r="D310" s="30"/>
      <c r="E310" s="30"/>
      <c r="F310" s="30"/>
      <c r="G310" s="30"/>
      <c r="H310" s="30"/>
      <c r="I310" s="55"/>
      <c r="J310" s="55"/>
      <c r="K310" s="30"/>
      <c r="L310" s="55"/>
      <c r="M310" s="55"/>
      <c r="N310" s="55"/>
      <c r="O310" s="55"/>
      <c r="P310" s="55"/>
      <c r="Q310" s="55"/>
      <c r="R310" s="46"/>
      <c r="S310" s="32" t="s">
        <v>426</v>
      </c>
      <c r="T310" s="32">
        <v>20371</v>
      </c>
      <c r="U310" s="50"/>
    </row>
    <row r="311" spans="1:21" x14ac:dyDescent="0.25">
      <c r="A311" s="38"/>
      <c r="B311" s="30"/>
      <c r="C311" s="30" t="s">
        <v>427</v>
      </c>
      <c r="D311" s="30"/>
      <c r="E311" s="30"/>
      <c r="F311" s="30"/>
      <c r="G311" s="30"/>
      <c r="H311" s="30"/>
      <c r="I311" s="55"/>
      <c r="J311" s="55"/>
      <c r="K311" s="30"/>
      <c r="L311" s="55"/>
      <c r="M311" s="55"/>
      <c r="N311" s="55"/>
      <c r="O311" s="55"/>
      <c r="P311" s="55"/>
      <c r="Q311" s="55"/>
      <c r="R311" s="46"/>
      <c r="S311" s="32" t="s">
        <v>427</v>
      </c>
      <c r="T311" s="32">
        <v>20429</v>
      </c>
      <c r="U311" s="50"/>
    </row>
    <row r="312" spans="1:21" x14ac:dyDescent="0.25">
      <c r="A312" s="38"/>
      <c r="B312" s="30"/>
      <c r="C312" s="30" t="s">
        <v>428</v>
      </c>
      <c r="D312" s="30"/>
      <c r="E312" s="30"/>
      <c r="F312" s="30"/>
      <c r="G312" s="30"/>
      <c r="H312" s="30"/>
      <c r="I312" s="55"/>
      <c r="J312" s="55"/>
      <c r="K312" s="30"/>
      <c r="L312" s="55"/>
      <c r="M312" s="55"/>
      <c r="N312" s="55"/>
      <c r="O312" s="55"/>
      <c r="P312" s="55"/>
      <c r="Q312" s="55"/>
      <c r="R312" s="46"/>
      <c r="S312" s="32" t="s">
        <v>428</v>
      </c>
      <c r="T312" s="32">
        <v>20430</v>
      </c>
      <c r="U312" s="50"/>
    </row>
    <row r="313" spans="1:21" x14ac:dyDescent="0.25">
      <c r="A313" s="38"/>
      <c r="B313" s="30" t="s">
        <v>429</v>
      </c>
      <c r="C313" s="30"/>
      <c r="D313" s="30"/>
      <c r="E313" s="30"/>
      <c r="F313" s="30"/>
      <c r="G313" s="30"/>
      <c r="H313" s="30"/>
      <c r="I313" s="55"/>
      <c r="J313" s="55"/>
      <c r="K313" s="30"/>
      <c r="L313" s="55"/>
      <c r="M313" s="55"/>
      <c r="N313" s="55"/>
      <c r="O313" s="55"/>
      <c r="P313" s="55"/>
      <c r="Q313" s="55"/>
      <c r="R313" s="46"/>
      <c r="S313" s="32" t="s">
        <v>429</v>
      </c>
      <c r="T313" s="32">
        <v>20385</v>
      </c>
      <c r="U313" s="50"/>
    </row>
    <row r="314" spans="1:21" x14ac:dyDescent="0.25">
      <c r="A314" s="38"/>
      <c r="B314" s="30" t="s">
        <v>430</v>
      </c>
      <c r="C314" s="30"/>
      <c r="D314" s="30"/>
      <c r="E314" s="30"/>
      <c r="F314" s="30"/>
      <c r="G314" s="30"/>
      <c r="H314" s="30">
        <v>286.05799999999999</v>
      </c>
      <c r="I314" s="55">
        <v>194.33099999999999</v>
      </c>
      <c r="J314" s="55">
        <v>283.86700000000002</v>
      </c>
      <c r="K314" s="30">
        <v>491.70600000000002</v>
      </c>
      <c r="L314" s="55">
        <v>314.04500000000002</v>
      </c>
      <c r="M314" s="55">
        <v>639.01</v>
      </c>
      <c r="N314" s="55">
        <v>927.12400000000002</v>
      </c>
      <c r="O314" s="55">
        <v>1480.8679999999999</v>
      </c>
      <c r="P314" s="55">
        <v>1015.744</v>
      </c>
      <c r="Q314" s="55">
        <v>1476.279</v>
      </c>
      <c r="R314" s="46"/>
      <c r="S314" s="32" t="s">
        <v>430</v>
      </c>
      <c r="T314" s="32">
        <v>20424</v>
      </c>
      <c r="U314" s="50"/>
    </row>
    <row r="315" spans="1:21" x14ac:dyDescent="0.25">
      <c r="A315" s="37"/>
      <c r="B315" s="31" t="s">
        <v>431</v>
      </c>
      <c r="C315" s="31"/>
      <c r="D315" s="31"/>
      <c r="E315" s="31"/>
      <c r="F315" s="31"/>
      <c r="G315" s="31"/>
      <c r="H315" s="31">
        <v>0</v>
      </c>
      <c r="I315" s="55">
        <v>0</v>
      </c>
      <c r="J315" s="55">
        <v>0</v>
      </c>
      <c r="K315" s="30">
        <v>9.9999999999999995E-7</v>
      </c>
      <c r="L315" s="55">
        <v>0</v>
      </c>
      <c r="M315" s="55">
        <v>9.9999999999999995E-7</v>
      </c>
      <c r="N315" s="55">
        <v>1.9999999999999999E-6</v>
      </c>
      <c r="O315" s="55">
        <v>3.9999999999999998E-6</v>
      </c>
      <c r="P315" s="55">
        <v>1.9999999999999999E-6</v>
      </c>
      <c r="Q315" s="55">
        <v>3.9999999999999998E-6</v>
      </c>
      <c r="R315" s="46"/>
      <c r="S315" s="40" t="s">
        <v>431</v>
      </c>
      <c r="T315" s="41">
        <v>29004</v>
      </c>
      <c r="U315" s="50"/>
    </row>
    <row r="316" spans="1:21" x14ac:dyDescent="0.25">
      <c r="A316" s="37"/>
      <c r="B316" s="31"/>
      <c r="C316" s="31" t="s">
        <v>432</v>
      </c>
      <c r="D316" s="31"/>
      <c r="E316" s="31"/>
      <c r="F316" s="31"/>
      <c r="G316" s="31"/>
      <c r="H316" s="31">
        <v>0</v>
      </c>
      <c r="I316" s="55">
        <v>0</v>
      </c>
      <c r="J316" s="55">
        <v>0</v>
      </c>
      <c r="K316" s="30">
        <v>9.9999999999999995E-7</v>
      </c>
      <c r="L316" s="55">
        <v>0</v>
      </c>
      <c r="M316" s="55">
        <v>9.9999999999999995E-7</v>
      </c>
      <c r="N316" s="55">
        <v>1.9999999999999999E-6</v>
      </c>
      <c r="O316" s="55">
        <v>3.9999999999999998E-6</v>
      </c>
      <c r="P316" s="55">
        <v>1.9999999999999999E-6</v>
      </c>
      <c r="Q316" s="55">
        <v>3.9999999999999998E-6</v>
      </c>
      <c r="R316" s="46"/>
      <c r="S316" s="40" t="s">
        <v>432</v>
      </c>
      <c r="T316" s="41">
        <v>29000</v>
      </c>
      <c r="U316" s="50"/>
    </row>
    <row r="317" spans="1:21" x14ac:dyDescent="0.25">
      <c r="A317" s="37"/>
      <c r="B317" s="31"/>
      <c r="C317" s="31" t="s">
        <v>433</v>
      </c>
      <c r="D317" s="31"/>
      <c r="E317" s="31"/>
      <c r="F317" s="31"/>
      <c r="G317" s="31"/>
      <c r="H317" s="31"/>
      <c r="I317" s="55"/>
      <c r="J317" s="55"/>
      <c r="K317" s="30"/>
      <c r="L317" s="55"/>
      <c r="M317" s="55"/>
      <c r="N317" s="55"/>
      <c r="O317" s="55"/>
      <c r="P317" s="55"/>
      <c r="Q317" s="55"/>
      <c r="R317" s="46"/>
      <c r="S317" s="40" t="s">
        <v>433</v>
      </c>
      <c r="T317" s="41">
        <v>29001</v>
      </c>
      <c r="U317" s="50"/>
    </row>
    <row r="318" spans="1:21" x14ac:dyDescent="0.25">
      <c r="A318" s="37"/>
      <c r="B318" s="31"/>
      <c r="C318" s="31" t="s">
        <v>434</v>
      </c>
      <c r="D318" s="31"/>
      <c r="E318" s="31"/>
      <c r="F318" s="31"/>
      <c r="G318" s="31"/>
      <c r="H318" s="31"/>
      <c r="I318" s="55"/>
      <c r="J318" s="55"/>
      <c r="K318" s="30"/>
      <c r="L318" s="55"/>
      <c r="M318" s="55"/>
      <c r="N318" s="55"/>
      <c r="O318" s="55"/>
      <c r="P318" s="55"/>
      <c r="Q318" s="55"/>
      <c r="R318" s="46"/>
      <c r="S318" s="40" t="s">
        <v>434</v>
      </c>
      <c r="T318" s="41">
        <v>29002</v>
      </c>
      <c r="U318" s="50"/>
    </row>
    <row r="319" spans="1:21" x14ac:dyDescent="0.25">
      <c r="A319" s="37"/>
      <c r="B319" s="31" t="s">
        <v>435</v>
      </c>
      <c r="C319" s="31"/>
      <c r="D319" s="31"/>
      <c r="E319" s="31"/>
      <c r="F319" s="31"/>
      <c r="G319" s="31"/>
      <c r="H319" s="31">
        <v>0</v>
      </c>
      <c r="I319" s="55">
        <v>0</v>
      </c>
      <c r="J319" s="55">
        <v>0</v>
      </c>
      <c r="K319" s="30">
        <v>9.9999999999999995E-7</v>
      </c>
      <c r="L319" s="55">
        <v>0</v>
      </c>
      <c r="M319" s="55">
        <v>9.9999999999999995E-7</v>
      </c>
      <c r="N319" s="55">
        <v>1.9999999999999999E-6</v>
      </c>
      <c r="O319" s="55">
        <v>3.9999999999999998E-6</v>
      </c>
      <c r="P319" s="55">
        <v>1.9999999999999999E-6</v>
      </c>
      <c r="Q319" s="55">
        <v>3.9999999999999998E-6</v>
      </c>
      <c r="R319" s="46"/>
      <c r="S319" s="40" t="s">
        <v>435</v>
      </c>
      <c r="T319" s="41">
        <v>29009</v>
      </c>
      <c r="U319" s="50"/>
    </row>
    <row r="320" spans="1:21" x14ac:dyDescent="0.25">
      <c r="A320" s="37"/>
      <c r="B320" s="31"/>
      <c r="C320" s="31" t="s">
        <v>436</v>
      </c>
      <c r="D320" s="31"/>
      <c r="E320" s="31"/>
      <c r="F320" s="31"/>
      <c r="G320" s="31"/>
      <c r="H320" s="31">
        <v>0</v>
      </c>
      <c r="I320" s="55">
        <v>0</v>
      </c>
      <c r="J320" s="55">
        <v>0</v>
      </c>
      <c r="K320" s="30">
        <v>9.9999999999999995E-7</v>
      </c>
      <c r="L320" s="55">
        <v>0</v>
      </c>
      <c r="M320" s="55">
        <v>9.9999999999999995E-7</v>
      </c>
      <c r="N320" s="55">
        <v>1.9999999999999999E-6</v>
      </c>
      <c r="O320" s="55">
        <v>3.9999999999999998E-6</v>
      </c>
      <c r="P320" s="55">
        <v>1.9999999999999999E-6</v>
      </c>
      <c r="Q320" s="55">
        <v>3.9999999999999998E-6</v>
      </c>
      <c r="R320" s="46"/>
      <c r="S320" s="40" t="s">
        <v>436</v>
      </c>
      <c r="T320" s="41">
        <v>29005</v>
      </c>
      <c r="U320" s="50"/>
    </row>
    <row r="321" spans="1:21" x14ac:dyDescent="0.25">
      <c r="A321" s="37"/>
      <c r="B321" s="31"/>
      <c r="C321" s="31" t="s">
        <v>437</v>
      </c>
      <c r="D321" s="31"/>
      <c r="E321" s="31"/>
      <c r="F321" s="31"/>
      <c r="G321" s="31"/>
      <c r="H321" s="31"/>
      <c r="I321" s="55"/>
      <c r="J321" s="55"/>
      <c r="K321" s="30"/>
      <c r="L321" s="55"/>
      <c r="M321" s="55"/>
      <c r="N321" s="55"/>
      <c r="O321" s="55"/>
      <c r="P321" s="55"/>
      <c r="Q321" s="55"/>
      <c r="R321" s="46"/>
      <c r="S321" s="40" t="s">
        <v>437</v>
      </c>
      <c r="T321" s="41">
        <v>29006</v>
      </c>
      <c r="U321" s="50"/>
    </row>
    <row r="322" spans="1:21" x14ac:dyDescent="0.25">
      <c r="A322" s="37"/>
      <c r="B322" s="31"/>
      <c r="C322" s="31" t="s">
        <v>438</v>
      </c>
      <c r="D322" s="31"/>
      <c r="E322" s="31"/>
      <c r="F322" s="31"/>
      <c r="G322" s="31"/>
      <c r="H322" s="31"/>
      <c r="I322" s="55"/>
      <c r="J322" s="55"/>
      <c r="K322" s="30"/>
      <c r="L322" s="55"/>
      <c r="M322" s="55"/>
      <c r="N322" s="55"/>
      <c r="O322" s="55"/>
      <c r="P322" s="55"/>
      <c r="Q322" s="55"/>
      <c r="R322" s="46"/>
      <c r="S322" s="40" t="s">
        <v>438</v>
      </c>
      <c r="T322" s="41">
        <v>29007</v>
      </c>
      <c r="U322" s="50"/>
    </row>
    <row r="323" spans="1:21" x14ac:dyDescent="0.25">
      <c r="A323" s="38"/>
      <c r="B323" s="30" t="s">
        <v>439</v>
      </c>
      <c r="C323" s="30"/>
      <c r="D323" s="30"/>
      <c r="E323" s="30"/>
      <c r="F323" s="30"/>
      <c r="G323" s="30"/>
      <c r="H323" s="30">
        <v>337.71</v>
      </c>
      <c r="I323" s="55">
        <v>338.928</v>
      </c>
      <c r="J323" s="55">
        <v>337.32</v>
      </c>
      <c r="K323" s="30">
        <v>333.40800000000002</v>
      </c>
      <c r="L323" s="55">
        <v>326.779</v>
      </c>
      <c r="M323" s="55">
        <v>348.44299999999998</v>
      </c>
      <c r="N323" s="55">
        <v>346.375</v>
      </c>
      <c r="O323" s="55">
        <v>346.375</v>
      </c>
      <c r="P323" s="55">
        <v>346.375</v>
      </c>
      <c r="Q323" s="55">
        <v>346.36799999999999</v>
      </c>
      <c r="R323" s="46"/>
      <c r="S323" s="32" t="s">
        <v>439</v>
      </c>
      <c r="T323" s="32">
        <v>29010</v>
      </c>
      <c r="U323" s="50"/>
    </row>
    <row r="324" spans="1:21" x14ac:dyDescent="0.25">
      <c r="A324" s="38"/>
      <c r="B324" s="30" t="s">
        <v>440</v>
      </c>
      <c r="C324" s="30"/>
      <c r="D324" s="30"/>
      <c r="E324" s="30"/>
      <c r="F324" s="30"/>
      <c r="G324" s="30"/>
      <c r="H324" s="30">
        <v>338.58</v>
      </c>
      <c r="I324" s="55">
        <v>339.60599999999999</v>
      </c>
      <c r="J324" s="55">
        <v>338.05900000000003</v>
      </c>
      <c r="K324" s="30">
        <v>334.29199999999997</v>
      </c>
      <c r="L324" s="55">
        <v>326.779</v>
      </c>
      <c r="M324" s="55">
        <v>348.44299999999998</v>
      </c>
      <c r="N324" s="55">
        <v>346.375</v>
      </c>
      <c r="O324" s="55">
        <v>346.375</v>
      </c>
      <c r="P324" s="55">
        <v>346.375</v>
      </c>
      <c r="Q324" s="55">
        <v>346.36799999999999</v>
      </c>
      <c r="R324" s="46"/>
      <c r="S324" s="32" t="s">
        <v>440</v>
      </c>
      <c r="T324" s="32">
        <v>29011</v>
      </c>
      <c r="U324" s="50"/>
    </row>
    <row r="325" spans="1:21" x14ac:dyDescent="0.25">
      <c r="A325" s="38"/>
      <c r="B325" s="30" t="s">
        <v>441</v>
      </c>
      <c r="C325" s="30"/>
      <c r="D325" s="30"/>
      <c r="E325" s="30"/>
      <c r="F325" s="30"/>
      <c r="G325" s="30"/>
      <c r="H325" s="30"/>
      <c r="I325" s="55"/>
      <c r="J325" s="55"/>
      <c r="K325" s="30"/>
      <c r="L325" s="55"/>
      <c r="M325" s="55"/>
      <c r="N325" s="55"/>
      <c r="O325" s="55"/>
      <c r="P325" s="55"/>
      <c r="Q325" s="55"/>
      <c r="R325" s="46"/>
      <c r="S325" s="32" t="s">
        <v>441</v>
      </c>
      <c r="T325" s="32">
        <v>29022</v>
      </c>
      <c r="U325" s="50"/>
    </row>
    <row r="326" spans="1:21" x14ac:dyDescent="0.25">
      <c r="A326" s="38"/>
      <c r="B326" s="30" t="s">
        <v>442</v>
      </c>
      <c r="C326" s="30"/>
      <c r="D326" s="30"/>
      <c r="E326" s="30"/>
      <c r="F326" s="30"/>
      <c r="G326" s="30"/>
      <c r="H326" s="30"/>
      <c r="I326" s="55"/>
      <c r="J326" s="55"/>
      <c r="K326" s="30"/>
      <c r="L326" s="55"/>
      <c r="M326" s="55"/>
      <c r="N326" s="55"/>
      <c r="O326" s="55"/>
      <c r="P326" s="55"/>
      <c r="Q326" s="55"/>
      <c r="R326" s="46"/>
      <c r="S326" s="32" t="s">
        <v>442</v>
      </c>
      <c r="T326" s="32">
        <v>29023</v>
      </c>
      <c r="U326" s="50"/>
    </row>
    <row r="327" spans="1:21" x14ac:dyDescent="0.25">
      <c r="A327" s="38"/>
      <c r="B327" s="30" t="s">
        <v>443</v>
      </c>
      <c r="C327" s="30"/>
      <c r="D327" s="30"/>
      <c r="E327" s="30"/>
      <c r="F327" s="30"/>
      <c r="G327" s="30"/>
      <c r="H327" s="30">
        <v>0</v>
      </c>
      <c r="I327" s="55">
        <v>0</v>
      </c>
      <c r="J327" s="55">
        <v>0</v>
      </c>
      <c r="K327" s="30">
        <v>0</v>
      </c>
      <c r="L327" s="55">
        <v>0</v>
      </c>
      <c r="M327" s="55">
        <v>0</v>
      </c>
      <c r="N327" s="55">
        <v>0</v>
      </c>
      <c r="O327" s="55">
        <v>1.9999999999999999E-6</v>
      </c>
      <c r="P327" s="55">
        <v>9.9999999999999995E-7</v>
      </c>
      <c r="Q327" s="55">
        <v>9.9999999999999995E-7</v>
      </c>
      <c r="R327" s="46"/>
      <c r="S327" s="32" t="s">
        <v>443</v>
      </c>
      <c r="T327" s="32">
        <v>29012</v>
      </c>
      <c r="U327" s="50"/>
    </row>
    <row r="328" spans="1:21" x14ac:dyDescent="0.25">
      <c r="A328" s="38"/>
      <c r="B328" s="30" t="s">
        <v>444</v>
      </c>
      <c r="C328" s="30"/>
      <c r="D328" s="30"/>
      <c r="E328" s="30"/>
      <c r="F328" s="30"/>
      <c r="G328" s="30"/>
      <c r="H328" s="30"/>
      <c r="I328" s="55"/>
      <c r="J328" s="55"/>
      <c r="K328" s="30"/>
      <c r="L328" s="55"/>
      <c r="M328" s="55"/>
      <c r="N328" s="55"/>
      <c r="O328" s="55"/>
      <c r="P328" s="55"/>
      <c r="Q328" s="55"/>
      <c r="R328" s="46"/>
      <c r="S328" s="32" t="s">
        <v>444</v>
      </c>
      <c r="T328" s="32">
        <v>20440</v>
      </c>
      <c r="U328" s="50"/>
    </row>
    <row r="329" spans="1:21" x14ac:dyDescent="0.25">
      <c r="A329" s="38"/>
      <c r="B329" s="30" t="s">
        <v>445</v>
      </c>
      <c r="C329" s="28"/>
      <c r="D329" s="28"/>
      <c r="E329" s="28"/>
      <c r="F329" s="28"/>
      <c r="G329" s="28"/>
      <c r="H329" s="28">
        <v>455.4</v>
      </c>
      <c r="I329" s="55">
        <v>467.41899999999998</v>
      </c>
      <c r="J329" s="55">
        <v>668.88300000000004</v>
      </c>
      <c r="K329" s="30">
        <v>799.68100000000004</v>
      </c>
      <c r="L329" s="55">
        <v>698.02200000000005</v>
      </c>
      <c r="M329" s="55">
        <v>1185.8330000000001</v>
      </c>
      <c r="N329" s="55">
        <v>1550.914</v>
      </c>
      <c r="O329" s="55">
        <v>2412.7020000000002</v>
      </c>
      <c r="P329" s="55">
        <v>2076.549</v>
      </c>
      <c r="Q329" s="55">
        <v>2531.4850000000001</v>
      </c>
      <c r="R329" s="46"/>
      <c r="S329" s="32" t="s">
        <v>445</v>
      </c>
      <c r="T329" s="32">
        <v>20435</v>
      </c>
      <c r="U329" s="50"/>
    </row>
    <row r="330" spans="1:21" x14ac:dyDescent="0.25">
      <c r="A330" s="38"/>
      <c r="B330" s="30" t="s">
        <v>446</v>
      </c>
      <c r="C330" s="29"/>
      <c r="D330" s="29"/>
      <c r="E330" s="29"/>
      <c r="F330" s="29"/>
      <c r="G330" s="29"/>
      <c r="H330" s="29">
        <v>1616.739</v>
      </c>
      <c r="I330" s="55">
        <v>1931.6279999999999</v>
      </c>
      <c r="J330" s="55">
        <v>2083.837</v>
      </c>
      <c r="K330" s="30">
        <v>2642.6759999999999</v>
      </c>
      <c r="L330" s="55">
        <v>2785.6280000000002</v>
      </c>
      <c r="M330" s="55">
        <v>2876.8589999999999</v>
      </c>
      <c r="N330" s="55">
        <v>3183.4189999999999</v>
      </c>
      <c r="O330" s="55">
        <v>3759.6030000000001</v>
      </c>
      <c r="P330" s="55">
        <v>5089.7839999999997</v>
      </c>
      <c r="Q330" s="55">
        <v>5642.4660000000003</v>
      </c>
      <c r="R330" s="46"/>
      <c r="S330" s="42" t="s">
        <v>446</v>
      </c>
      <c r="T330" s="42">
        <v>20164</v>
      </c>
      <c r="U330" s="50"/>
    </row>
    <row r="331" spans="1:21" x14ac:dyDescent="0.25">
      <c r="A331" s="38"/>
      <c r="B331" s="30" t="s">
        <v>447</v>
      </c>
      <c r="C331" s="29"/>
      <c r="D331" s="29"/>
      <c r="E331" s="29"/>
      <c r="F331" s="29"/>
      <c r="G331" s="29"/>
      <c r="H331" s="29">
        <v>80.256</v>
      </c>
      <c r="I331" s="55">
        <v>97.713999999999999</v>
      </c>
      <c r="J331" s="55">
        <v>116.224</v>
      </c>
      <c r="K331" s="30">
        <v>119.872</v>
      </c>
      <c r="L331" s="55">
        <v>91.885000000000005</v>
      </c>
      <c r="M331" s="55">
        <v>109.974</v>
      </c>
      <c r="N331" s="55">
        <v>37.704000000000001</v>
      </c>
      <c r="O331" s="55">
        <v>102.95</v>
      </c>
      <c r="P331" s="55">
        <v>315.77199999999999</v>
      </c>
      <c r="Q331" s="55">
        <v>333.529</v>
      </c>
      <c r="R331" s="46"/>
      <c r="S331" s="42" t="s">
        <v>447</v>
      </c>
      <c r="T331" s="42">
        <v>20177</v>
      </c>
      <c r="U331" s="50"/>
    </row>
    <row r="332" spans="1:21" x14ac:dyDescent="0.25">
      <c r="A332" s="38"/>
      <c r="B332" s="30" t="s">
        <v>448</v>
      </c>
      <c r="C332" s="29"/>
      <c r="D332" s="29"/>
      <c r="E332" s="29"/>
      <c r="F332" s="29"/>
      <c r="G332" s="29"/>
      <c r="H332" s="29">
        <v>185.83699999999999</v>
      </c>
      <c r="I332" s="55">
        <v>260.815</v>
      </c>
      <c r="J332" s="55">
        <v>283.89100000000002</v>
      </c>
      <c r="K332" s="30">
        <v>298.62799999999999</v>
      </c>
      <c r="L332" s="55">
        <v>283.51799999999997</v>
      </c>
      <c r="M332" s="55">
        <v>276.964</v>
      </c>
      <c r="N332" s="55">
        <v>186.249</v>
      </c>
      <c r="O332" s="55">
        <v>334.54899999999998</v>
      </c>
      <c r="P332" s="55">
        <v>621.85799999999995</v>
      </c>
      <c r="Q332" s="55">
        <v>660.20899999999995</v>
      </c>
      <c r="R332" s="46"/>
      <c r="S332" s="42" t="s">
        <v>448</v>
      </c>
      <c r="T332" s="42">
        <v>20057</v>
      </c>
      <c r="U332" s="50"/>
    </row>
    <row r="333" spans="1:21" x14ac:dyDescent="0.25">
      <c r="A333" s="38"/>
      <c r="B333" s="30" t="s">
        <v>449</v>
      </c>
      <c r="C333" s="29"/>
      <c r="D333" s="29"/>
      <c r="E333" s="29"/>
      <c r="F333" s="29"/>
      <c r="G333" s="29"/>
      <c r="H333" s="29">
        <v>-133.47499999999999</v>
      </c>
      <c r="I333" s="55">
        <v>-192.61199999999999</v>
      </c>
      <c r="J333" s="55">
        <v>-194.14400000000001</v>
      </c>
      <c r="K333" s="30">
        <v>-204.33</v>
      </c>
      <c r="L333" s="55">
        <v>-203.03200000000001</v>
      </c>
      <c r="M333" s="55">
        <v>-294.17899999999997</v>
      </c>
      <c r="N333" s="55">
        <v>-327.363</v>
      </c>
      <c r="O333" s="55">
        <v>-324.99599999999998</v>
      </c>
      <c r="P333" s="55">
        <v>-569.173</v>
      </c>
      <c r="Q333" s="55">
        <v>-589.49099999999999</v>
      </c>
      <c r="R333" s="46"/>
      <c r="S333" s="42" t="s">
        <v>449</v>
      </c>
      <c r="T333" s="42">
        <v>20095</v>
      </c>
      <c r="U333" s="50"/>
    </row>
    <row r="334" spans="1:21" x14ac:dyDescent="0.25">
      <c r="A334" s="38"/>
      <c r="B334" s="30" t="s">
        <v>450</v>
      </c>
      <c r="C334" s="29"/>
      <c r="D334" s="29"/>
      <c r="E334" s="29"/>
      <c r="F334" s="29"/>
      <c r="G334" s="29"/>
      <c r="H334" s="29">
        <v>286.05799999999999</v>
      </c>
      <c r="I334" s="55">
        <v>194.33099999999999</v>
      </c>
      <c r="J334" s="55">
        <v>283.86700000000002</v>
      </c>
      <c r="K334" s="30">
        <v>491.70600000000002</v>
      </c>
      <c r="L334" s="55">
        <v>314.04500000000002</v>
      </c>
      <c r="M334" s="55">
        <v>639.01</v>
      </c>
      <c r="N334" s="55">
        <v>927.12400000000002</v>
      </c>
      <c r="O334" s="55">
        <v>1480.8679999999999</v>
      </c>
      <c r="P334" s="55">
        <v>1015.744</v>
      </c>
      <c r="Q334" s="55">
        <v>1476.279</v>
      </c>
      <c r="R334" s="46"/>
      <c r="S334" s="42" t="s">
        <v>450</v>
      </c>
      <c r="T334" s="42">
        <v>20309</v>
      </c>
      <c r="U334" s="50"/>
    </row>
    <row r="335" spans="1:21" x14ac:dyDescent="0.25">
      <c r="A335" s="38"/>
      <c r="B335" s="30" t="s">
        <v>451</v>
      </c>
      <c r="C335" s="29"/>
      <c r="D335" s="29"/>
      <c r="E335" s="29"/>
      <c r="F335" s="29"/>
      <c r="G335" s="29"/>
      <c r="H335" s="29">
        <v>176.24577099999999</v>
      </c>
      <c r="I335" s="55">
        <v>222.51761999999999</v>
      </c>
      <c r="J335" s="55">
        <v>290.63896999999997</v>
      </c>
      <c r="K335" s="30">
        <v>490.26504</v>
      </c>
      <c r="L335" s="55">
        <v>377.25783200000001</v>
      </c>
      <c r="M335" s="55">
        <v>686.48124199999995</v>
      </c>
      <c r="N335" s="55">
        <v>920.77725999999996</v>
      </c>
      <c r="O335" s="55">
        <v>1560.6731480000001</v>
      </c>
      <c r="P335" s="55">
        <v>1160.0120669999999</v>
      </c>
      <c r="Q335" s="55">
        <v>496.18869999999998</v>
      </c>
      <c r="R335" s="46"/>
      <c r="S335" s="42" t="s">
        <v>451</v>
      </c>
      <c r="T335" s="42">
        <v>20316</v>
      </c>
      <c r="U335" s="50"/>
    </row>
    <row r="336" spans="1:21" x14ac:dyDescent="0.25">
      <c r="A336" s="38"/>
      <c r="B336" s="30" t="s">
        <v>452</v>
      </c>
      <c r="C336" s="29"/>
      <c r="D336" s="29"/>
      <c r="E336" s="29"/>
      <c r="F336" s="29"/>
      <c r="G336" s="29"/>
      <c r="H336" s="29">
        <v>0</v>
      </c>
      <c r="I336" s="55">
        <v>0</v>
      </c>
      <c r="J336" s="55">
        <v>0</v>
      </c>
      <c r="K336" s="30">
        <v>9.9999999999999995E-7</v>
      </c>
      <c r="L336" s="55">
        <v>0</v>
      </c>
      <c r="M336" s="55">
        <v>9.9999999999999995E-7</v>
      </c>
      <c r="N336" s="55">
        <v>1.9999999999999999E-6</v>
      </c>
      <c r="O336" s="55">
        <v>3.9999999999999998E-6</v>
      </c>
      <c r="P336" s="55">
        <v>1.9999999999999999E-6</v>
      </c>
      <c r="Q336" s="55">
        <v>3.9999999999999998E-6</v>
      </c>
      <c r="R336" s="46"/>
      <c r="S336" s="42" t="s">
        <v>452</v>
      </c>
      <c r="T336" s="42">
        <v>29014</v>
      </c>
      <c r="U336" s="50"/>
    </row>
    <row r="337" spans="1:21" x14ac:dyDescent="0.25">
      <c r="A337" s="38"/>
      <c r="B337" s="30" t="s">
        <v>453</v>
      </c>
      <c r="C337" s="29"/>
      <c r="D337" s="29"/>
      <c r="E337" s="29"/>
      <c r="F337" s="29"/>
      <c r="G337" s="29"/>
      <c r="H337" s="29">
        <v>0</v>
      </c>
      <c r="I337" s="55">
        <v>0</v>
      </c>
      <c r="J337" s="55">
        <v>0</v>
      </c>
      <c r="K337" s="30">
        <v>9.9999999999999995E-7</v>
      </c>
      <c r="L337" s="55">
        <v>0</v>
      </c>
      <c r="M337" s="55">
        <v>9.9999999999999995E-7</v>
      </c>
      <c r="N337" s="55">
        <v>1.9999999999999999E-6</v>
      </c>
      <c r="O337" s="55">
        <v>3.9999999999999998E-6</v>
      </c>
      <c r="P337" s="55">
        <v>1.9999999999999999E-6</v>
      </c>
      <c r="Q337" s="55">
        <v>3.9999999999999998E-6</v>
      </c>
      <c r="R337" s="46"/>
      <c r="S337" s="42" t="s">
        <v>453</v>
      </c>
      <c r="T337" s="42">
        <v>29017</v>
      </c>
      <c r="U337" s="50"/>
    </row>
    <row r="338" spans="1:21" x14ac:dyDescent="0.25">
      <c r="A338" s="38"/>
      <c r="B338" s="30" t="s">
        <v>454</v>
      </c>
      <c r="C338" s="30"/>
      <c r="D338" s="30"/>
      <c r="E338" s="30"/>
      <c r="F338" s="30"/>
      <c r="G338" s="30"/>
      <c r="H338" s="30">
        <v>499.67500000000001</v>
      </c>
      <c r="I338" s="55">
        <v>434.012</v>
      </c>
      <c r="J338" s="55">
        <v>697.53599999999994</v>
      </c>
      <c r="K338" s="30">
        <v>921.17399999999998</v>
      </c>
      <c r="L338" s="55">
        <v>662.75199999999995</v>
      </c>
      <c r="M338" s="55">
        <v>1010.638</v>
      </c>
      <c r="N338" s="55">
        <v>1395.0509999999999</v>
      </c>
      <c r="O338" s="55">
        <v>2273.79</v>
      </c>
      <c r="P338" s="55">
        <v>1815.47</v>
      </c>
      <c r="Q338" s="55">
        <v>2446.83</v>
      </c>
      <c r="R338" s="46"/>
      <c r="S338" s="32" t="s">
        <v>455</v>
      </c>
      <c r="T338" s="32">
        <v>20189</v>
      </c>
      <c r="U338" s="50"/>
    </row>
    <row r="339" spans="1:21" x14ac:dyDescent="0.25">
      <c r="A339" s="38"/>
      <c r="B339" s="30" t="s">
        <v>456</v>
      </c>
      <c r="C339" s="30"/>
      <c r="D339" s="30"/>
      <c r="E339" s="30"/>
      <c r="F339" s="30"/>
      <c r="G339" s="30"/>
      <c r="H339" s="30">
        <v>707.17100000000005</v>
      </c>
      <c r="I339" s="55">
        <v>668.37800000000004</v>
      </c>
      <c r="J339" s="55">
        <v>936.58299999999997</v>
      </c>
      <c r="K339" s="30">
        <v>1285.586</v>
      </c>
      <c r="L339" s="55">
        <v>1100.9369999999999</v>
      </c>
      <c r="M339" s="55">
        <v>1654.028</v>
      </c>
      <c r="N339" s="55">
        <v>2072.6379999999999</v>
      </c>
      <c r="O339" s="55">
        <v>3059.538</v>
      </c>
      <c r="P339" s="55">
        <v>2896.569</v>
      </c>
      <c r="Q339" s="55">
        <v>3596.8440000000001</v>
      </c>
      <c r="R339" s="46"/>
      <c r="S339" s="32" t="s">
        <v>456</v>
      </c>
      <c r="T339" s="32">
        <v>20190</v>
      </c>
      <c r="U339" s="50"/>
    </row>
    <row r="340" spans="1:21" x14ac:dyDescent="0.25">
      <c r="A340" s="38"/>
      <c r="B340" s="30" t="s">
        <v>457</v>
      </c>
      <c r="C340" s="30"/>
      <c r="D340" s="30"/>
      <c r="E340" s="30"/>
      <c r="F340" s="30"/>
      <c r="G340" s="30"/>
      <c r="H340" s="30"/>
      <c r="I340" s="55"/>
      <c r="J340" s="55"/>
      <c r="K340" s="30"/>
      <c r="L340" s="55"/>
      <c r="M340" s="55"/>
      <c r="N340" s="55"/>
      <c r="O340" s="55"/>
      <c r="P340" s="55"/>
      <c r="Q340" s="55"/>
      <c r="R340" s="46"/>
      <c r="S340" s="32" t="s">
        <v>457</v>
      </c>
      <c r="T340" s="32">
        <v>20314</v>
      </c>
      <c r="U340" s="50"/>
    </row>
    <row r="341" spans="1:21" x14ac:dyDescent="0.25">
      <c r="A341" s="38"/>
      <c r="B341" s="30" t="s">
        <v>458</v>
      </c>
      <c r="C341" s="30"/>
      <c r="D341" s="30"/>
      <c r="E341" s="30"/>
      <c r="F341" s="30"/>
      <c r="G341" s="30"/>
      <c r="H341" s="30"/>
      <c r="I341" s="55"/>
      <c r="J341" s="55"/>
      <c r="K341" s="30"/>
      <c r="L341" s="55"/>
      <c r="M341" s="55"/>
      <c r="N341" s="55"/>
      <c r="O341" s="55"/>
      <c r="P341" s="55"/>
      <c r="Q341" s="55"/>
      <c r="R341" s="46"/>
      <c r="S341" s="32" t="s">
        <v>458</v>
      </c>
      <c r="T341" s="32">
        <v>20315</v>
      </c>
      <c r="U341" s="50"/>
    </row>
    <row r="342" spans="1:21" x14ac:dyDescent="0.25">
      <c r="A342" s="38"/>
      <c r="B342" s="30" t="s">
        <v>459</v>
      </c>
      <c r="C342" s="30"/>
      <c r="D342" s="30"/>
      <c r="E342" s="30"/>
      <c r="F342" s="30"/>
      <c r="G342" s="30"/>
      <c r="H342" s="30">
        <v>286.05799999999999</v>
      </c>
      <c r="I342" s="55">
        <v>194.33099999999999</v>
      </c>
      <c r="J342" s="55">
        <v>283.86700000000002</v>
      </c>
      <c r="K342" s="30">
        <v>491.70600000000002</v>
      </c>
      <c r="L342" s="55">
        <v>314.04500000000002</v>
      </c>
      <c r="M342" s="55">
        <v>639.01</v>
      </c>
      <c r="N342" s="55">
        <v>927.12400000000002</v>
      </c>
      <c r="O342" s="55">
        <v>1480.8679999999999</v>
      </c>
      <c r="P342" s="55">
        <v>1015.744</v>
      </c>
      <c r="Q342" s="55">
        <v>1476.279</v>
      </c>
      <c r="R342" s="46"/>
      <c r="S342" s="32" t="s">
        <v>459</v>
      </c>
      <c r="T342" s="32">
        <v>20331</v>
      </c>
      <c r="U342" s="50"/>
    </row>
    <row r="343" spans="1:21" x14ac:dyDescent="0.25">
      <c r="A343" s="38"/>
      <c r="B343" s="30" t="s">
        <v>460</v>
      </c>
      <c r="C343" s="30"/>
      <c r="D343" s="30"/>
      <c r="E343" s="30"/>
      <c r="F343" s="30"/>
      <c r="G343" s="30"/>
      <c r="H343" s="30">
        <v>119.491</v>
      </c>
      <c r="I343" s="55">
        <v>-42.707000000000001</v>
      </c>
      <c r="J343" s="55">
        <v>-8.1590000000000007</v>
      </c>
      <c r="K343" s="30">
        <v>1.8240000000000001</v>
      </c>
      <c r="L343" s="55">
        <v>-76.343999999999994</v>
      </c>
      <c r="M343" s="55">
        <v>-54.502000000000002</v>
      </c>
      <c r="N343" s="55">
        <v>8.2750000000000004</v>
      </c>
      <c r="O343" s="55">
        <v>-104.45699999999999</v>
      </c>
      <c r="P343" s="55">
        <v>-169.53100000000001</v>
      </c>
      <c r="Q343" s="55">
        <v>1186.55</v>
      </c>
      <c r="R343" s="46"/>
      <c r="S343" s="32" t="s">
        <v>460</v>
      </c>
      <c r="T343" s="32">
        <v>20417</v>
      </c>
      <c r="U343" s="50"/>
    </row>
    <row r="344" spans="1:21" x14ac:dyDescent="0.25">
      <c r="A344" s="38"/>
      <c r="B344" s="30" t="s">
        <v>461</v>
      </c>
      <c r="C344" s="30"/>
      <c r="D344" s="30"/>
      <c r="E344" s="30"/>
      <c r="F344" s="30"/>
      <c r="G344" s="30"/>
      <c r="H344" s="30">
        <v>119.491</v>
      </c>
      <c r="I344" s="55">
        <v>-42.707000000000001</v>
      </c>
      <c r="J344" s="55">
        <v>-8.1590000000000007</v>
      </c>
      <c r="K344" s="30">
        <v>1.8240000000000001</v>
      </c>
      <c r="L344" s="55">
        <v>-76.343999999999994</v>
      </c>
      <c r="M344" s="55">
        <v>-54.502000000000002</v>
      </c>
      <c r="N344" s="55">
        <v>8.2750000000000004</v>
      </c>
      <c r="O344" s="55">
        <v>-104.45699999999999</v>
      </c>
      <c r="P344" s="55">
        <v>-169.53100000000001</v>
      </c>
      <c r="Q344" s="55">
        <v>1186.55</v>
      </c>
      <c r="R344" s="46"/>
      <c r="S344" s="32" t="s">
        <v>461</v>
      </c>
      <c r="T344" s="32">
        <v>20416</v>
      </c>
      <c r="U344" s="50"/>
    </row>
    <row r="345" spans="1:21" x14ac:dyDescent="0.25">
      <c r="A345" s="38"/>
      <c r="B345" s="30" t="s">
        <v>462</v>
      </c>
      <c r="C345" s="30"/>
      <c r="D345" s="30"/>
      <c r="E345" s="30"/>
      <c r="F345" s="30"/>
      <c r="G345" s="30"/>
      <c r="H345" s="30">
        <v>0</v>
      </c>
      <c r="I345" s="55">
        <v>0</v>
      </c>
      <c r="J345" s="55">
        <v>0</v>
      </c>
      <c r="K345" s="30">
        <v>9.9999999999999995E-7</v>
      </c>
      <c r="L345" s="55">
        <v>9.9999999999999995E-7</v>
      </c>
      <c r="M345" s="55">
        <v>9.9999999999999995E-7</v>
      </c>
      <c r="N345" s="55">
        <v>1.9999999999999999E-6</v>
      </c>
      <c r="O345" s="55">
        <v>3.9999999999999998E-6</v>
      </c>
      <c r="P345" s="55">
        <v>3.0000000000000001E-6</v>
      </c>
      <c r="Q345" s="55">
        <v>9.9999999999999995E-7</v>
      </c>
      <c r="R345" s="46"/>
      <c r="S345" s="32" t="s">
        <v>462</v>
      </c>
      <c r="T345" s="32">
        <v>29019</v>
      </c>
      <c r="U345" s="50"/>
    </row>
    <row r="346" spans="1:21" x14ac:dyDescent="0.25">
      <c r="A346" s="38"/>
      <c r="B346" s="30" t="s">
        <v>463</v>
      </c>
      <c r="C346" s="30"/>
      <c r="D346" s="30"/>
      <c r="E346" s="30"/>
      <c r="F346" s="30"/>
      <c r="G346" s="30"/>
      <c r="H346" s="30">
        <v>0</v>
      </c>
      <c r="I346" s="55">
        <v>0</v>
      </c>
      <c r="J346" s="55">
        <v>0</v>
      </c>
      <c r="K346" s="30">
        <v>9.9999999999999995E-7</v>
      </c>
      <c r="L346" s="55">
        <v>9.9999999999999995E-7</v>
      </c>
      <c r="M346" s="55">
        <v>9.9999999999999995E-7</v>
      </c>
      <c r="N346" s="55">
        <v>1.9999999999999999E-6</v>
      </c>
      <c r="O346" s="55">
        <v>3.9999999999999998E-6</v>
      </c>
      <c r="P346" s="55">
        <v>3.0000000000000001E-6</v>
      </c>
      <c r="Q346" s="55">
        <v>9.9999999999999995E-7</v>
      </c>
      <c r="R346" s="46"/>
      <c r="S346" s="32" t="s">
        <v>463</v>
      </c>
      <c r="T346" s="32">
        <v>29020</v>
      </c>
      <c r="U346" s="50"/>
    </row>
    <row r="347" spans="1:21" x14ac:dyDescent="0.25">
      <c r="A347" s="38"/>
      <c r="B347" s="30" t="s">
        <v>464</v>
      </c>
      <c r="C347" s="30"/>
      <c r="D347" s="30"/>
      <c r="E347" s="30"/>
      <c r="F347" s="30"/>
      <c r="G347" s="30"/>
      <c r="H347" s="30">
        <v>587.67999999999995</v>
      </c>
      <c r="I347" s="55">
        <v>711.08500000000004</v>
      </c>
      <c r="J347" s="55">
        <v>944.74199999999996</v>
      </c>
      <c r="K347" s="30">
        <v>1283.7619999999999</v>
      </c>
      <c r="L347" s="55">
        <v>1177.2809999999999</v>
      </c>
      <c r="M347" s="55">
        <v>1708.53</v>
      </c>
      <c r="N347" s="55">
        <v>2064.3629999999998</v>
      </c>
      <c r="O347" s="55">
        <v>3163.9949999999999</v>
      </c>
      <c r="P347" s="55">
        <v>3066.1</v>
      </c>
      <c r="Q347" s="55">
        <v>2410.2939999999999</v>
      </c>
      <c r="R347" s="46"/>
      <c r="S347" s="32" t="s">
        <v>464</v>
      </c>
      <c r="T347" s="32">
        <v>20420</v>
      </c>
      <c r="U347" s="50"/>
    </row>
    <row r="348" spans="1:21" x14ac:dyDescent="0.25">
      <c r="A348" s="38"/>
      <c r="B348" s="30" t="s">
        <v>465</v>
      </c>
      <c r="C348" s="30"/>
      <c r="D348" s="30"/>
      <c r="E348" s="30"/>
      <c r="F348" s="30"/>
      <c r="G348" s="30"/>
      <c r="H348" s="30">
        <v>0</v>
      </c>
      <c r="I348" s="55">
        <v>0</v>
      </c>
      <c r="J348" s="55">
        <v>0</v>
      </c>
      <c r="K348" s="30">
        <v>0</v>
      </c>
      <c r="L348" s="55">
        <v>0</v>
      </c>
      <c r="M348" s="55">
        <v>0</v>
      </c>
      <c r="N348" s="55">
        <v>0</v>
      </c>
      <c r="O348" s="55">
        <v>0</v>
      </c>
      <c r="P348" s="55">
        <v>0</v>
      </c>
      <c r="Q348" s="55">
        <v>0</v>
      </c>
      <c r="R348" s="46"/>
      <c r="S348" s="32" t="s">
        <v>465</v>
      </c>
      <c r="T348" s="32">
        <v>20418</v>
      </c>
      <c r="U348" s="50"/>
    </row>
    <row r="349" spans="1:21" x14ac:dyDescent="0.25">
      <c r="A349" s="38"/>
      <c r="B349" s="30" t="s">
        <v>466</v>
      </c>
      <c r="C349" s="30"/>
      <c r="D349" s="30"/>
      <c r="E349" s="30"/>
      <c r="F349" s="30"/>
      <c r="G349" s="30"/>
      <c r="H349" s="30"/>
      <c r="I349" s="55"/>
      <c r="J349" s="55"/>
      <c r="K349" s="30"/>
      <c r="L349" s="55"/>
      <c r="M349" s="55"/>
      <c r="N349" s="55"/>
      <c r="O349" s="55"/>
      <c r="P349" s="55"/>
      <c r="Q349" s="55"/>
      <c r="R349" s="46"/>
      <c r="S349" s="32" t="s">
        <v>466</v>
      </c>
      <c r="T349" s="32">
        <v>20419</v>
      </c>
      <c r="U349" s="50"/>
    </row>
    <row r="350" spans="1:21" x14ac:dyDescent="0.25">
      <c r="A350" s="48"/>
      <c r="B350" s="48"/>
      <c r="C350" s="48"/>
      <c r="D350" s="48"/>
      <c r="E350" s="48"/>
      <c r="F350" s="48"/>
      <c r="G350" s="48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5"/>
      <c r="T350" s="45"/>
      <c r="U350" s="45"/>
    </row>
    <row r="351" spans="1:21" x14ac:dyDescent="0.25">
      <c r="A351" s="48"/>
      <c r="B351" s="48"/>
      <c r="C351" s="48"/>
      <c r="D351" s="48"/>
      <c r="E351" s="48"/>
      <c r="F351" s="48"/>
      <c r="G351" s="48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5"/>
      <c r="T351" s="45"/>
      <c r="U351" s="45"/>
    </row>
    <row r="352" spans="1:21" x14ac:dyDescent="0.25">
      <c r="A352" s="48"/>
      <c r="B352" s="48"/>
      <c r="C352" s="48"/>
      <c r="D352" s="48"/>
      <c r="E352" s="48"/>
      <c r="F352" s="48"/>
      <c r="G352" s="48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5"/>
      <c r="T352" s="45"/>
      <c r="U352" s="45"/>
    </row>
    <row r="353" spans="1:21" x14ac:dyDescent="0.25">
      <c r="A353" s="48"/>
      <c r="B353" s="48"/>
      <c r="C353" s="48"/>
      <c r="D353" s="48"/>
      <c r="E353" s="48"/>
      <c r="F353" s="48"/>
      <c r="G353" s="48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5"/>
      <c r="T353" s="45"/>
      <c r="U353" s="45"/>
    </row>
    <row r="354" spans="1:21" x14ac:dyDescent="0.25">
      <c r="A354" s="48"/>
      <c r="B354" s="48"/>
      <c r="C354" s="48"/>
      <c r="D354" s="48"/>
      <c r="E354" s="48"/>
      <c r="F354" s="48"/>
      <c r="G354" s="48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5"/>
      <c r="T354" s="45"/>
      <c r="U354" s="45"/>
    </row>
    <row r="355" spans="1:21" x14ac:dyDescent="0.25">
      <c r="A355" s="48"/>
      <c r="B355" s="48"/>
      <c r="C355" s="48"/>
      <c r="D355" s="48"/>
      <c r="E355" s="48"/>
      <c r="F355" s="48"/>
      <c r="G355" s="48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5"/>
      <c r="T355" s="45"/>
      <c r="U355" s="45"/>
    </row>
    <row r="356" spans="1:21" x14ac:dyDescent="0.25">
      <c r="A356" s="48"/>
      <c r="B356" s="48"/>
      <c r="C356" s="48"/>
      <c r="D356" s="48"/>
      <c r="E356" s="48"/>
      <c r="F356" s="48"/>
      <c r="G356" s="48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5"/>
      <c r="T356" s="45"/>
      <c r="U356" s="45"/>
    </row>
    <row r="357" spans="1:21" x14ac:dyDescent="0.25">
      <c r="A357" s="48"/>
      <c r="B357" s="48"/>
      <c r="C357" s="48"/>
      <c r="D357" s="48"/>
      <c r="E357" s="48"/>
      <c r="F357" s="48"/>
      <c r="G357" s="48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5"/>
      <c r="T357" s="45"/>
      <c r="U357" s="45"/>
    </row>
    <row r="358" spans="1:21" x14ac:dyDescent="0.25">
      <c r="A358" s="48"/>
      <c r="B358" s="48"/>
      <c r="C358" s="48"/>
      <c r="D358" s="48"/>
      <c r="E358" s="48"/>
      <c r="F358" s="48"/>
      <c r="G358" s="48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5"/>
      <c r="T358" s="45"/>
      <c r="U358" s="45"/>
    </row>
    <row r="359" spans="1:21" x14ac:dyDescent="0.25">
      <c r="A359" s="48"/>
      <c r="B359" s="48"/>
      <c r="C359" s="48"/>
      <c r="D359" s="48"/>
      <c r="E359" s="48"/>
      <c r="F359" s="48"/>
      <c r="G359" s="48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5"/>
      <c r="T359" s="45"/>
      <c r="U359" s="45"/>
    </row>
    <row r="360" spans="1:21" x14ac:dyDescent="0.25">
      <c r="A360" s="48"/>
      <c r="B360" s="48"/>
      <c r="C360" s="48"/>
      <c r="D360" s="48"/>
      <c r="E360" s="48"/>
      <c r="F360" s="48"/>
      <c r="G360" s="48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5"/>
      <c r="T360" s="45"/>
      <c r="U360" s="45"/>
    </row>
    <row r="361" spans="1:21" x14ac:dyDescent="0.25">
      <c r="A361" s="48"/>
      <c r="B361" s="48"/>
      <c r="C361" s="48"/>
      <c r="D361" s="48"/>
      <c r="E361" s="48"/>
      <c r="F361" s="48"/>
      <c r="G361" s="48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5"/>
      <c r="T361" s="45"/>
      <c r="U361" s="45"/>
    </row>
    <row r="362" spans="1:21" x14ac:dyDescent="0.25">
      <c r="A362" s="48"/>
      <c r="B362" s="48"/>
      <c r="C362" s="48"/>
      <c r="D362" s="48"/>
      <c r="E362" s="48"/>
      <c r="F362" s="48"/>
      <c r="G362" s="48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5"/>
      <c r="T362" s="45"/>
      <c r="U362" s="45"/>
    </row>
    <row r="363" spans="1:21" x14ac:dyDescent="0.25">
      <c r="A363" s="48"/>
      <c r="B363" s="48"/>
      <c r="C363" s="48"/>
      <c r="D363" s="48"/>
      <c r="E363" s="48"/>
      <c r="F363" s="48"/>
      <c r="G363" s="48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5"/>
      <c r="T363" s="45"/>
      <c r="U363" s="45"/>
    </row>
  </sheetData>
  <mergeCells count="3">
    <mergeCell ref="B8:G8"/>
    <mergeCell ref="B7:G7"/>
    <mergeCell ref="B6:G6"/>
  </mergeCells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MO349"/>
  <sheetViews>
    <sheetView zoomScaleNormal="100" workbookViewId="0">
      <pane xSplit="7" ySplit="5" topLeftCell="H66" activePane="bottomRight" state="frozen"/>
      <selection pane="topRight" activeCell="H1" sqref="H1"/>
      <selection pane="bottomLeft" activeCell="A40" sqref="A40"/>
      <selection pane="bottomRight"/>
    </sheetView>
  </sheetViews>
  <sheetFormatPr baseColWidth="10" defaultColWidth="8.85546875" defaultRowHeight="15" x14ac:dyDescent="0.25"/>
  <cols>
    <col min="1" max="1" width="14.42578125" style="4" customWidth="1"/>
    <col min="2" max="2" width="3.140625" style="4" customWidth="1"/>
    <col min="3" max="3" width="5.140625" style="4" customWidth="1"/>
    <col min="4" max="4" width="22.28515625" style="4" customWidth="1"/>
    <col min="5" max="5" width="4.7109375" style="4" customWidth="1"/>
    <col min="6" max="6" width="8.85546875" style="4" customWidth="1"/>
    <col min="7" max="7" width="21.140625" style="4" customWidth="1"/>
    <col min="8" max="18" width="10.7109375" style="5" customWidth="1"/>
    <col min="19" max="19" width="21.85546875" style="5" customWidth="1"/>
    <col min="20" max="20" width="20.42578125" style="7" customWidth="1"/>
    <col min="21" max="21" width="9.42578125" style="7" customWidth="1"/>
    <col min="22" max="22" width="8.85546875" style="7" customWidth="1"/>
    <col min="23" max="1029" width="8.85546875" style="6" customWidth="1"/>
  </cols>
  <sheetData>
    <row r="1" spans="1:22" s="14" customFormat="1" ht="33.75" customHeight="1" x14ac:dyDescent="0.2">
      <c r="A1" s="8" t="s">
        <v>467</v>
      </c>
      <c r="B1" s="13"/>
      <c r="C1" s="13"/>
      <c r="D1" s="13"/>
      <c r="E1" s="13"/>
      <c r="F1" s="13"/>
      <c r="G1" s="13"/>
      <c r="T1" s="15"/>
      <c r="U1" s="15"/>
      <c r="V1" s="15"/>
    </row>
    <row r="2" spans="1:22" s="14" customFormat="1" ht="23.25" customHeight="1" x14ac:dyDescent="0.2">
      <c r="A2" s="9" t="s">
        <v>18</v>
      </c>
      <c r="B2" s="1" t="str">
        <f>Input_Annuals!B2</f>
        <v>Sao Martinho SA</v>
      </c>
      <c r="C2" s="13"/>
      <c r="D2" s="13"/>
      <c r="E2" s="13"/>
      <c r="F2" s="13"/>
      <c r="G2" s="13"/>
      <c r="T2" s="15"/>
      <c r="U2" s="15"/>
      <c r="V2" s="15"/>
    </row>
    <row r="3" spans="1:22" s="14" customFormat="1" ht="12.75" customHeight="1" x14ac:dyDescent="0.2">
      <c r="A3" s="10" t="s">
        <v>19</v>
      </c>
      <c r="B3" s="11" t="str">
        <f>Input_Annuals!B3</f>
        <v>SMTO3</v>
      </c>
      <c r="C3" s="13"/>
      <c r="D3" s="13"/>
      <c r="E3" s="13"/>
      <c r="F3" s="13"/>
      <c r="G3" s="13"/>
      <c r="T3" s="15"/>
      <c r="U3" s="15"/>
      <c r="V3" s="15"/>
    </row>
    <row r="4" spans="1:22" x14ac:dyDescent="0.25">
      <c r="A4" s="9" t="s">
        <v>20</v>
      </c>
      <c r="B4" s="12" t="str">
        <f>Input_Quarters!Q6</f>
        <v>2024-03-31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2" x14ac:dyDescent="0.25">
      <c r="A5" s="9"/>
      <c r="B5" s="1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51" t="s">
        <v>79</v>
      </c>
    </row>
    <row r="6" spans="1:22" s="6" customFormat="1" x14ac:dyDescent="0.25">
      <c r="B6" s="162" t="s">
        <v>67</v>
      </c>
      <c r="C6" s="139"/>
      <c r="D6" s="139"/>
      <c r="E6" s="139"/>
      <c r="F6" s="139"/>
      <c r="G6" s="140"/>
      <c r="H6" s="34" t="s">
        <v>468</v>
      </c>
      <c r="I6" s="34" t="s">
        <v>27</v>
      </c>
      <c r="J6" s="36" t="s">
        <v>469</v>
      </c>
      <c r="K6" s="34" t="s">
        <v>68</v>
      </c>
      <c r="L6" s="34" t="s">
        <v>69</v>
      </c>
      <c r="M6" s="35" t="s">
        <v>28</v>
      </c>
      <c r="N6" s="35" t="s">
        <v>70</v>
      </c>
      <c r="O6" s="35" t="s">
        <v>71</v>
      </c>
      <c r="P6" s="35" t="s">
        <v>72</v>
      </c>
      <c r="Q6" s="35" t="s">
        <v>86</v>
      </c>
      <c r="R6" s="17"/>
      <c r="S6" s="22" t="s">
        <v>87</v>
      </c>
      <c r="T6" s="22"/>
      <c r="U6" s="22"/>
    </row>
    <row r="7" spans="1:22" s="6" customFormat="1" ht="12.75" customHeight="1" x14ac:dyDescent="0.25">
      <c r="B7" s="158" t="s">
        <v>88</v>
      </c>
      <c r="C7" s="139"/>
      <c r="D7" s="139"/>
      <c r="E7" s="139"/>
      <c r="F7" s="139"/>
      <c r="G7" s="140"/>
      <c r="H7" s="18" t="s">
        <v>89</v>
      </c>
      <c r="I7" s="18" t="s">
        <v>89</v>
      </c>
      <c r="J7" s="18" t="s">
        <v>89</v>
      </c>
      <c r="K7" s="18" t="s">
        <v>89</v>
      </c>
      <c r="L7" s="18" t="s">
        <v>89</v>
      </c>
      <c r="M7" s="18" t="s">
        <v>89</v>
      </c>
      <c r="N7" s="18" t="s">
        <v>89</v>
      </c>
      <c r="O7" s="18" t="s">
        <v>89</v>
      </c>
      <c r="P7" s="18" t="s">
        <v>89</v>
      </c>
      <c r="Q7" s="18" t="s">
        <v>89</v>
      </c>
      <c r="R7" s="18"/>
      <c r="S7" s="22" t="s">
        <v>90</v>
      </c>
      <c r="T7" s="22"/>
      <c r="U7" s="22"/>
    </row>
    <row r="8" spans="1:22" s="6" customFormat="1" ht="12.75" customHeight="1" x14ac:dyDescent="0.2">
      <c r="B8" s="2" t="s">
        <v>91</v>
      </c>
      <c r="C8" s="23"/>
      <c r="D8" s="23"/>
      <c r="E8" s="23"/>
      <c r="F8" s="23"/>
      <c r="G8" s="24"/>
      <c r="H8" s="18" t="s">
        <v>92</v>
      </c>
      <c r="I8" s="18" t="s">
        <v>92</v>
      </c>
      <c r="J8" s="18" t="s">
        <v>92</v>
      </c>
      <c r="K8" s="18" t="s">
        <v>92</v>
      </c>
      <c r="L8" s="18" t="s">
        <v>92</v>
      </c>
      <c r="M8" s="18" t="s">
        <v>92</v>
      </c>
      <c r="N8" s="18" t="s">
        <v>92</v>
      </c>
      <c r="O8" s="18" t="s">
        <v>92</v>
      </c>
      <c r="P8" s="18" t="s">
        <v>92</v>
      </c>
      <c r="Q8" s="18" t="s">
        <v>92</v>
      </c>
      <c r="R8" s="18"/>
      <c r="S8" s="21"/>
      <c r="T8" s="21"/>
      <c r="U8" s="21"/>
    </row>
    <row r="9" spans="1:22" s="6" customFormat="1" x14ac:dyDescent="0.2">
      <c r="B9" s="12"/>
      <c r="C9" s="4"/>
      <c r="D9" s="4"/>
      <c r="E9" s="4"/>
      <c r="F9" s="4"/>
      <c r="G9" s="4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T9" s="7"/>
      <c r="U9" s="7"/>
      <c r="V9" s="7"/>
    </row>
    <row r="10" spans="1:22" s="6" customFormat="1" x14ac:dyDescent="0.25">
      <c r="A10" s="4"/>
      <c r="B10" s="4"/>
      <c r="C10" s="4"/>
      <c r="D10" s="4"/>
      <c r="E10" s="4"/>
      <c r="F10" s="4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7"/>
      <c r="U10" s="7"/>
      <c r="V10" s="7"/>
    </row>
    <row r="11" spans="1:22" x14ac:dyDescent="0.25">
      <c r="A11" s="49" t="s">
        <v>93</v>
      </c>
      <c r="B11" s="38"/>
      <c r="C11" s="38"/>
      <c r="D11" s="38"/>
      <c r="E11" s="38"/>
      <c r="F11" s="38"/>
      <c r="G11" s="38"/>
      <c r="H11" s="38"/>
      <c r="I11" s="38"/>
      <c r="J11" s="38"/>
      <c r="K11" s="43"/>
      <c r="L11" s="44"/>
      <c r="M11" s="44"/>
      <c r="N11" s="44"/>
      <c r="O11" s="44"/>
      <c r="P11" s="44"/>
      <c r="Q11" s="44"/>
      <c r="R11" s="44"/>
      <c r="S11" s="45"/>
      <c r="T11" s="45"/>
      <c r="U11" s="45"/>
    </row>
    <row r="12" spans="1:22" x14ac:dyDescent="0.25">
      <c r="A12" s="38"/>
      <c r="B12" s="30" t="s">
        <v>94</v>
      </c>
      <c r="C12" s="30"/>
      <c r="D12" s="30"/>
      <c r="E12" s="30"/>
      <c r="F12" s="30"/>
      <c r="G12" s="30"/>
      <c r="H12" s="30">
        <v>14398.278</v>
      </c>
      <c r="I12" s="46">
        <v>17359.145</v>
      </c>
      <c r="J12" s="46">
        <v>17964.462</v>
      </c>
      <c r="K12" s="46">
        <v>18067.006000000001</v>
      </c>
      <c r="L12" s="46">
        <v>18855.766</v>
      </c>
      <c r="M12" s="46">
        <v>18823.785</v>
      </c>
      <c r="N12" s="46">
        <v>18970.984</v>
      </c>
      <c r="O12" s="46">
        <v>19137.14</v>
      </c>
      <c r="P12" s="46">
        <v>19492.875</v>
      </c>
      <c r="Q12" s="46">
        <v>20369.199000000001</v>
      </c>
      <c r="R12" s="46"/>
      <c r="S12" s="32" t="s">
        <v>94</v>
      </c>
      <c r="T12" s="32">
        <v>23220</v>
      </c>
      <c r="U12" s="32"/>
    </row>
    <row r="13" spans="1:22" x14ac:dyDescent="0.25">
      <c r="A13" s="38"/>
      <c r="B13" s="30"/>
      <c r="C13" s="30" t="s">
        <v>95</v>
      </c>
      <c r="D13" s="30"/>
      <c r="E13" s="30"/>
      <c r="F13" s="30"/>
      <c r="G13" s="30"/>
      <c r="H13" s="30">
        <v>9765.1489999999994</v>
      </c>
      <c r="I13" s="46">
        <v>11805.602999999999</v>
      </c>
      <c r="J13" s="46">
        <v>12191.450999999999</v>
      </c>
      <c r="K13" s="46">
        <v>12148.413</v>
      </c>
      <c r="L13" s="46">
        <v>12460.04</v>
      </c>
      <c r="M13" s="46">
        <v>13136.31</v>
      </c>
      <c r="N13" s="46">
        <v>13090.972</v>
      </c>
      <c r="O13" s="46">
        <v>13017.248</v>
      </c>
      <c r="P13" s="46">
        <v>13208.617</v>
      </c>
      <c r="Q13" s="46">
        <v>14140.041999999999</v>
      </c>
      <c r="R13" s="46"/>
      <c r="S13" s="32" t="s">
        <v>95</v>
      </c>
      <c r="T13" s="32">
        <v>23226</v>
      </c>
      <c r="U13" s="32"/>
    </row>
    <row r="14" spans="1:22" x14ac:dyDescent="0.25">
      <c r="A14" s="38"/>
      <c r="B14" s="30"/>
      <c r="C14" s="30"/>
      <c r="D14" s="30" t="s">
        <v>96</v>
      </c>
      <c r="E14" s="30"/>
      <c r="F14" s="30"/>
      <c r="G14" s="30"/>
      <c r="H14" s="30">
        <v>7905.165</v>
      </c>
      <c r="I14" s="46">
        <v>9855.5210000000006</v>
      </c>
      <c r="J14" s="46">
        <v>10106.405000000001</v>
      </c>
      <c r="K14" s="46">
        <v>10010.985000000001</v>
      </c>
      <c r="L14" s="46">
        <v>9951.9369999999999</v>
      </c>
      <c r="M14" s="46">
        <v>10531.892</v>
      </c>
      <c r="N14" s="46">
        <v>10333.57</v>
      </c>
      <c r="O14" s="46">
        <v>10140.897000000001</v>
      </c>
      <c r="P14" s="46">
        <v>10236.398999999999</v>
      </c>
      <c r="Q14" s="46">
        <v>10834.745000000001</v>
      </c>
      <c r="R14" s="46"/>
      <c r="S14" s="32" t="s">
        <v>96</v>
      </c>
      <c r="T14" s="32">
        <v>23139</v>
      </c>
      <c r="U14" s="32"/>
    </row>
    <row r="15" spans="1:22" x14ac:dyDescent="0.25">
      <c r="A15" s="38"/>
      <c r="B15" s="30"/>
      <c r="C15" s="30"/>
      <c r="D15" s="30"/>
      <c r="E15" s="30" t="s">
        <v>97</v>
      </c>
      <c r="F15" s="30"/>
      <c r="G15" s="30"/>
      <c r="H15" s="30">
        <v>9642.9879999999994</v>
      </c>
      <c r="I15" s="46">
        <v>11602.95</v>
      </c>
      <c r="J15" s="46">
        <v>12051.388999999999</v>
      </c>
      <c r="K15" s="46">
        <v>12225.422</v>
      </c>
      <c r="L15" s="46">
        <v>12306.329</v>
      </c>
      <c r="M15" s="46">
        <v>12459.896000000001</v>
      </c>
      <c r="N15" s="46">
        <v>12449.268</v>
      </c>
      <c r="O15" s="46">
        <v>12514.829</v>
      </c>
      <c r="P15" s="46">
        <v>12788.066000000001</v>
      </c>
      <c r="Q15" s="46">
        <v>13046.634</v>
      </c>
      <c r="R15" s="46"/>
      <c r="S15" s="32" t="s">
        <v>97</v>
      </c>
      <c r="T15" s="32">
        <v>23100</v>
      </c>
      <c r="U15" s="32"/>
    </row>
    <row r="16" spans="1:22" x14ac:dyDescent="0.25">
      <c r="A16" s="38"/>
      <c r="B16" s="30"/>
      <c r="C16" s="30"/>
      <c r="D16" s="30"/>
      <c r="E16" s="30"/>
      <c r="F16" s="30" t="s">
        <v>98</v>
      </c>
      <c r="G16" s="30"/>
      <c r="H16" s="30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/>
      <c r="S16" s="32" t="s">
        <v>98</v>
      </c>
      <c r="T16" s="32">
        <v>23351</v>
      </c>
      <c r="U16" s="32" t="s">
        <v>99</v>
      </c>
    </row>
    <row r="17" spans="1:21" x14ac:dyDescent="0.25">
      <c r="A17" s="38"/>
      <c r="B17" s="30"/>
      <c r="C17" s="30"/>
      <c r="D17" s="30"/>
      <c r="E17" s="30"/>
      <c r="F17" s="30" t="s">
        <v>100</v>
      </c>
      <c r="G17" s="30"/>
      <c r="H17" s="30">
        <v>1818.779</v>
      </c>
      <c r="I17" s="46">
        <v>1816.933</v>
      </c>
      <c r="J17" s="46">
        <v>1816.933</v>
      </c>
      <c r="K17" s="46">
        <v>1816.7550000000001</v>
      </c>
      <c r="L17" s="46">
        <v>1816.7550000000001</v>
      </c>
      <c r="M17" s="46">
        <v>1816.7550000000001</v>
      </c>
      <c r="N17" s="46">
        <v>1816.7529999999999</v>
      </c>
      <c r="O17" s="46">
        <v>1819.0029999999999</v>
      </c>
      <c r="P17" s="46">
        <v>1818.5429999999999</v>
      </c>
      <c r="Q17" s="46">
        <v>1820.7929999999999</v>
      </c>
      <c r="R17" s="46"/>
      <c r="S17" s="32" t="s">
        <v>100</v>
      </c>
      <c r="T17" s="32">
        <v>23312</v>
      </c>
      <c r="U17" s="32"/>
    </row>
    <row r="18" spans="1:21" x14ac:dyDescent="0.25">
      <c r="A18" s="38"/>
      <c r="B18" s="30"/>
      <c r="C18" s="30"/>
      <c r="D18" s="30"/>
      <c r="E18" s="30"/>
      <c r="F18" s="30" t="s">
        <v>101</v>
      </c>
      <c r="G18" s="30"/>
      <c r="H18" s="30">
        <v>539.37400000000002</v>
      </c>
      <c r="I18" s="46">
        <v>548.64800000000002</v>
      </c>
      <c r="J18" s="46">
        <v>548.64800000000002</v>
      </c>
      <c r="K18" s="46">
        <v>805.93799999999999</v>
      </c>
      <c r="L18" s="46">
        <v>807.59400000000005</v>
      </c>
      <c r="M18" s="46">
        <v>694.00599999999997</v>
      </c>
      <c r="N18" s="46">
        <v>708.779</v>
      </c>
      <c r="O18" s="46">
        <v>715.21199999999999</v>
      </c>
      <c r="P18" s="46">
        <v>719.62599999999998</v>
      </c>
      <c r="Q18" s="46">
        <v>740.08600000000001</v>
      </c>
      <c r="R18" s="46"/>
      <c r="S18" s="32" t="s">
        <v>101</v>
      </c>
      <c r="T18" s="32">
        <v>23275</v>
      </c>
      <c r="U18" s="32"/>
    </row>
    <row r="19" spans="1:21" x14ac:dyDescent="0.25">
      <c r="A19" s="38"/>
      <c r="B19" s="30"/>
      <c r="C19" s="30"/>
      <c r="D19" s="30"/>
      <c r="E19" s="30"/>
      <c r="F19" s="30" t="s">
        <v>102</v>
      </c>
      <c r="G19" s="30"/>
      <c r="H19" s="30">
        <v>1142.854</v>
      </c>
      <c r="I19" s="46">
        <v>1176.1859999999999</v>
      </c>
      <c r="J19" s="46">
        <v>1188.989</v>
      </c>
      <c r="K19" s="46">
        <v>1200.3320000000001</v>
      </c>
      <c r="L19" s="46">
        <v>1232.251</v>
      </c>
      <c r="M19" s="46">
        <v>1451.5250000000001</v>
      </c>
      <c r="N19" s="46">
        <v>1457.8579999999999</v>
      </c>
      <c r="O19" s="46">
        <v>4410.7439999999997</v>
      </c>
      <c r="P19" s="46">
        <v>1554.817</v>
      </c>
      <c r="Q19" s="46">
        <v>1627.44</v>
      </c>
      <c r="R19" s="46"/>
      <c r="S19" s="32" t="s">
        <v>102</v>
      </c>
      <c r="T19" s="32">
        <v>23319</v>
      </c>
      <c r="U19" s="32"/>
    </row>
    <row r="20" spans="1:21" x14ac:dyDescent="0.25">
      <c r="A20" s="38"/>
      <c r="B20" s="30"/>
      <c r="C20" s="30"/>
      <c r="D20" s="30"/>
      <c r="E20" s="30"/>
      <c r="F20" s="30" t="s">
        <v>103</v>
      </c>
      <c r="G20" s="30"/>
      <c r="H20" s="30">
        <v>557.49400000000003</v>
      </c>
      <c r="I20" s="46">
        <v>752.51800000000003</v>
      </c>
      <c r="J20" s="46">
        <v>967.84299999999996</v>
      </c>
      <c r="K20" s="46">
        <v>1031.375</v>
      </c>
      <c r="L20" s="46">
        <v>1106.144</v>
      </c>
      <c r="M20" s="46">
        <v>654.58000000000004</v>
      </c>
      <c r="N20" s="46">
        <v>719.79700000000003</v>
      </c>
      <c r="O20" s="46">
        <v>730.94399999999996</v>
      </c>
      <c r="P20" s="46">
        <v>752.822</v>
      </c>
      <c r="Q20" s="46">
        <v>514.33799999999997</v>
      </c>
      <c r="R20" s="46"/>
      <c r="S20" s="32" t="s">
        <v>103</v>
      </c>
      <c r="T20" s="32">
        <v>23282</v>
      </c>
      <c r="U20" s="32" t="s">
        <v>104</v>
      </c>
    </row>
    <row r="21" spans="1:21" x14ac:dyDescent="0.25">
      <c r="A21" s="38"/>
      <c r="B21" s="30"/>
      <c r="C21" s="30"/>
      <c r="D21" s="30"/>
      <c r="E21" s="30"/>
      <c r="F21" s="30" t="s">
        <v>105</v>
      </c>
      <c r="G21" s="30"/>
      <c r="H21" s="30">
        <v>5584.4870000000001</v>
      </c>
      <c r="I21" s="46">
        <v>7308.665</v>
      </c>
      <c r="J21" s="46">
        <v>7528.9759999999997</v>
      </c>
      <c r="K21" s="46">
        <v>7371.0219999999999</v>
      </c>
      <c r="L21" s="46">
        <v>7343.585</v>
      </c>
      <c r="M21" s="46">
        <v>7843.03</v>
      </c>
      <c r="N21" s="46">
        <v>7746.0810000000001</v>
      </c>
      <c r="O21" s="46">
        <v>4838.9260000000004</v>
      </c>
      <c r="P21" s="46">
        <v>7942.2579999999998</v>
      </c>
      <c r="Q21" s="46">
        <v>8343.9770000000008</v>
      </c>
      <c r="R21" s="46"/>
      <c r="S21" s="32" t="s">
        <v>105</v>
      </c>
      <c r="T21" s="32">
        <v>23340</v>
      </c>
      <c r="U21" s="32"/>
    </row>
    <row r="22" spans="1:21" x14ac:dyDescent="0.25">
      <c r="A22" s="38"/>
      <c r="B22" s="30"/>
      <c r="C22" s="30"/>
      <c r="D22" s="30"/>
      <c r="E22" s="30" t="s">
        <v>106</v>
      </c>
      <c r="F22" s="30"/>
      <c r="G22" s="30"/>
      <c r="H22" s="30">
        <v>-1737.8230000000001</v>
      </c>
      <c r="I22" s="46">
        <v>-1747.4290000000001</v>
      </c>
      <c r="J22" s="46">
        <v>-1944.9839999999999</v>
      </c>
      <c r="K22" s="46">
        <v>-2214.4369999999999</v>
      </c>
      <c r="L22" s="46">
        <v>-2354.3919999999998</v>
      </c>
      <c r="M22" s="46">
        <v>-1928.0039999999999</v>
      </c>
      <c r="N22" s="46">
        <v>-2115.6979999999999</v>
      </c>
      <c r="O22" s="46">
        <v>-2373.9319999999998</v>
      </c>
      <c r="P22" s="46">
        <v>-2551.6669999999999</v>
      </c>
      <c r="Q22" s="46">
        <v>-2211.8890000000001</v>
      </c>
      <c r="R22" s="46"/>
      <c r="S22" s="32" t="s">
        <v>106</v>
      </c>
      <c r="T22" s="32">
        <v>23008</v>
      </c>
      <c r="U22" s="32" t="s">
        <v>107</v>
      </c>
    </row>
    <row r="23" spans="1:21" x14ac:dyDescent="0.25">
      <c r="A23" s="38"/>
      <c r="B23" s="30"/>
      <c r="C23" s="30"/>
      <c r="D23" s="30" t="s">
        <v>108</v>
      </c>
      <c r="E23" s="30"/>
      <c r="F23" s="30"/>
      <c r="G23" s="30"/>
      <c r="H23" s="30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32" t="s">
        <v>108</v>
      </c>
      <c r="T23" s="32">
        <v>23410</v>
      </c>
      <c r="U23" s="32" t="s">
        <v>109</v>
      </c>
    </row>
    <row r="24" spans="1:21" x14ac:dyDescent="0.25">
      <c r="A24" s="38"/>
      <c r="B24" s="30"/>
      <c r="C24" s="30"/>
      <c r="D24" s="30" t="s">
        <v>110</v>
      </c>
      <c r="E24" s="30"/>
      <c r="F24" s="30"/>
      <c r="G24" s="30"/>
      <c r="H24" s="30">
        <v>424.06200000000001</v>
      </c>
      <c r="I24" s="46">
        <v>424.33800000000002</v>
      </c>
      <c r="J24" s="46">
        <v>459.82100000000003</v>
      </c>
      <c r="K24" s="46">
        <v>455.464</v>
      </c>
      <c r="L24" s="46">
        <v>461.892</v>
      </c>
      <c r="M24" s="46">
        <v>464.125</v>
      </c>
      <c r="N24" s="46">
        <v>459.23200000000003</v>
      </c>
      <c r="O24" s="46">
        <v>458.71600000000001</v>
      </c>
      <c r="P24" s="46">
        <v>453.375</v>
      </c>
      <c r="Q24" s="46">
        <v>454.96699999999998</v>
      </c>
      <c r="R24" s="46"/>
      <c r="S24" s="32" t="s">
        <v>110</v>
      </c>
      <c r="T24" s="32">
        <v>23098</v>
      </c>
      <c r="U24" s="32"/>
    </row>
    <row r="25" spans="1:21" x14ac:dyDescent="0.25">
      <c r="A25" s="38"/>
      <c r="B25" s="30"/>
      <c r="C25" s="30"/>
      <c r="D25" s="30"/>
      <c r="E25" s="30" t="s">
        <v>111</v>
      </c>
      <c r="F25" s="30"/>
      <c r="G25" s="30"/>
      <c r="H25" s="30">
        <v>374.63299999999998</v>
      </c>
      <c r="I25" s="46">
        <v>374.63200000000001</v>
      </c>
      <c r="J25" s="46">
        <v>374.63200000000001</v>
      </c>
      <c r="K25" s="46">
        <v>374.63200000000001</v>
      </c>
      <c r="L25" s="46">
        <v>374.63200000000001</v>
      </c>
      <c r="M25" s="46">
        <v>374.63200000000001</v>
      </c>
      <c r="N25" s="46">
        <v>374.63200000000001</v>
      </c>
      <c r="O25" s="46">
        <v>374.63200000000001</v>
      </c>
      <c r="P25" s="46">
        <v>374.63200000000001</v>
      </c>
      <c r="Q25" s="46">
        <v>374.63200000000001</v>
      </c>
      <c r="R25" s="46"/>
      <c r="S25" s="32" t="s">
        <v>111</v>
      </c>
      <c r="T25" s="32">
        <v>23097</v>
      </c>
      <c r="U25" s="32"/>
    </row>
    <row r="26" spans="1:21" x14ac:dyDescent="0.25">
      <c r="A26" s="38"/>
      <c r="B26" s="30"/>
      <c r="C26" s="30"/>
      <c r="D26" s="30"/>
      <c r="E26" s="30" t="s">
        <v>112</v>
      </c>
      <c r="F26" s="30"/>
      <c r="G26" s="30"/>
      <c r="H26" s="30">
        <v>49.429000000000002</v>
      </c>
      <c r="I26" s="46">
        <v>49.706000000000003</v>
      </c>
      <c r="J26" s="46">
        <v>85.188999999999993</v>
      </c>
      <c r="K26" s="46">
        <v>80.831999999999994</v>
      </c>
      <c r="L26" s="46">
        <v>87.26</v>
      </c>
      <c r="M26" s="46">
        <v>89.492999999999995</v>
      </c>
      <c r="N26" s="46">
        <v>84.6</v>
      </c>
      <c r="O26" s="46">
        <v>84.084000000000003</v>
      </c>
      <c r="P26" s="46">
        <v>78.742999999999995</v>
      </c>
      <c r="Q26" s="46">
        <v>80.334999999999994</v>
      </c>
      <c r="R26" s="46"/>
      <c r="S26" s="32" t="s">
        <v>112</v>
      </c>
      <c r="T26" s="32">
        <v>23155</v>
      </c>
      <c r="U26" s="32"/>
    </row>
    <row r="27" spans="1:21" x14ac:dyDescent="0.25">
      <c r="A27" s="38"/>
      <c r="B27" s="30"/>
      <c r="C27" s="30"/>
      <c r="D27" s="30" t="s">
        <v>113</v>
      </c>
      <c r="E27" s="30"/>
      <c r="F27" s="30"/>
      <c r="G27" s="30"/>
      <c r="H27" s="30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32" t="s">
        <v>113</v>
      </c>
      <c r="T27" s="32">
        <v>23535</v>
      </c>
      <c r="U27" s="32"/>
    </row>
    <row r="28" spans="1:21" x14ac:dyDescent="0.25">
      <c r="A28" s="38"/>
      <c r="B28" s="30"/>
      <c r="C28" s="30"/>
      <c r="D28" s="30" t="s">
        <v>114</v>
      </c>
      <c r="E28" s="30"/>
      <c r="F28" s="30"/>
      <c r="G28" s="30"/>
      <c r="H28" s="30">
        <v>376.90800000000002</v>
      </c>
      <c r="I28" s="46">
        <v>246.30799999999999</v>
      </c>
      <c r="J28" s="46">
        <v>274.85599999999999</v>
      </c>
      <c r="K28" s="46">
        <v>293.93900000000002</v>
      </c>
      <c r="L28" s="46">
        <v>296.74099999999999</v>
      </c>
      <c r="M28" s="46">
        <v>280.351</v>
      </c>
      <c r="N28" s="46">
        <v>288.76299999999998</v>
      </c>
      <c r="O28" s="46">
        <v>257.10599999999999</v>
      </c>
      <c r="P28" s="46">
        <v>266.13600000000002</v>
      </c>
      <c r="Q28" s="46">
        <v>531.255</v>
      </c>
      <c r="R28" s="46"/>
      <c r="S28" s="32" t="s">
        <v>114</v>
      </c>
      <c r="T28" s="32">
        <v>23541</v>
      </c>
      <c r="U28" s="32"/>
    </row>
    <row r="29" spans="1:21" x14ac:dyDescent="0.25">
      <c r="A29" s="38"/>
      <c r="B29" s="30"/>
      <c r="C29" s="30"/>
      <c r="D29" s="30" t="s">
        <v>115</v>
      </c>
      <c r="E29" s="30"/>
      <c r="F29" s="30"/>
      <c r="G29" s="30"/>
      <c r="H29" s="30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32" t="s">
        <v>115</v>
      </c>
      <c r="T29" s="32">
        <v>23460</v>
      </c>
      <c r="U29" s="32"/>
    </row>
    <row r="30" spans="1:21" x14ac:dyDescent="0.25">
      <c r="A30" s="38"/>
      <c r="B30" s="30"/>
      <c r="C30" s="30"/>
      <c r="D30" s="30" t="s">
        <v>116</v>
      </c>
      <c r="E30" s="30"/>
      <c r="F30" s="30"/>
      <c r="G30" s="30"/>
      <c r="H30" s="30"/>
      <c r="I30" s="46"/>
      <c r="J30" s="46"/>
      <c r="K30" s="46"/>
      <c r="L30" s="46">
        <v>218.642</v>
      </c>
      <c r="M30" s="46"/>
      <c r="N30" s="46">
        <v>228.54400000000001</v>
      </c>
      <c r="O30" s="46"/>
      <c r="P30" s="46"/>
      <c r="Q30" s="46"/>
      <c r="R30" s="46"/>
      <c r="S30" s="32" t="s">
        <v>116</v>
      </c>
      <c r="T30" s="32">
        <v>23180</v>
      </c>
      <c r="U30" s="32" t="s">
        <v>117</v>
      </c>
    </row>
    <row r="31" spans="1:21" x14ac:dyDescent="0.25">
      <c r="A31" s="38"/>
      <c r="B31" s="30"/>
      <c r="C31" s="30"/>
      <c r="D31" s="30" t="s">
        <v>118</v>
      </c>
      <c r="E31" s="30"/>
      <c r="F31" s="30"/>
      <c r="G31" s="30"/>
      <c r="H31" s="30">
        <v>54.646000000000001</v>
      </c>
      <c r="I31" s="46">
        <v>56.939</v>
      </c>
      <c r="J31" s="46">
        <v>57.273000000000003</v>
      </c>
      <c r="K31" s="46">
        <v>55.816000000000003</v>
      </c>
      <c r="L31" s="46">
        <v>57.386000000000003</v>
      </c>
      <c r="M31" s="46">
        <v>86.295000000000002</v>
      </c>
      <c r="N31" s="46">
        <v>87.325999999999993</v>
      </c>
      <c r="O31" s="46">
        <v>92.66</v>
      </c>
      <c r="P31" s="46">
        <v>123.92</v>
      </c>
      <c r="Q31" s="46">
        <v>125.923</v>
      </c>
      <c r="R31" s="46"/>
      <c r="S31" s="32" t="s">
        <v>118</v>
      </c>
      <c r="T31" s="32">
        <v>23224</v>
      </c>
      <c r="U31" s="32"/>
    </row>
    <row r="32" spans="1:21" x14ac:dyDescent="0.25">
      <c r="A32" s="38"/>
      <c r="B32" s="30"/>
      <c r="C32" s="30"/>
      <c r="D32" s="30"/>
      <c r="E32" s="30" t="s">
        <v>119</v>
      </c>
      <c r="F32" s="30"/>
      <c r="G32" s="30"/>
      <c r="H32" s="30"/>
      <c r="I32" s="46">
        <v>44.558</v>
      </c>
      <c r="J32" s="46">
        <v>44.067</v>
      </c>
      <c r="K32" s="46">
        <v>45.451000000000001</v>
      </c>
      <c r="L32" s="46">
        <v>46.725000000000001</v>
      </c>
      <c r="M32" s="46">
        <v>46.704999999999998</v>
      </c>
      <c r="N32" s="46">
        <v>48.503</v>
      </c>
      <c r="O32" s="46">
        <v>50.563000000000002</v>
      </c>
      <c r="P32" s="46">
        <v>52.829000000000001</v>
      </c>
      <c r="Q32" s="46">
        <v>53.094000000000001</v>
      </c>
      <c r="R32" s="46"/>
      <c r="S32" s="32" t="s">
        <v>119</v>
      </c>
      <c r="T32" s="32">
        <v>23126</v>
      </c>
      <c r="U32" s="32" t="s">
        <v>120</v>
      </c>
    </row>
    <row r="33" spans="1:21" x14ac:dyDescent="0.25">
      <c r="A33" s="38"/>
      <c r="B33" s="30"/>
      <c r="C33" s="30"/>
      <c r="D33" s="30"/>
      <c r="E33" s="30"/>
      <c r="F33" s="30" t="s">
        <v>121</v>
      </c>
      <c r="G33" s="30"/>
      <c r="H33" s="30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32" t="s">
        <v>121</v>
      </c>
      <c r="T33" s="32">
        <v>23411</v>
      </c>
      <c r="U33" s="32"/>
    </row>
    <row r="34" spans="1:21" x14ac:dyDescent="0.25">
      <c r="A34" s="38"/>
      <c r="B34" s="30"/>
      <c r="C34" s="30"/>
      <c r="D34" s="30"/>
      <c r="E34" s="30"/>
      <c r="F34" s="30" t="s">
        <v>122</v>
      </c>
      <c r="G34" s="30"/>
      <c r="H34" s="30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32" t="s">
        <v>122</v>
      </c>
      <c r="T34" s="32">
        <v>23412</v>
      </c>
      <c r="U34" s="32"/>
    </row>
    <row r="35" spans="1:21" x14ac:dyDescent="0.25">
      <c r="A35" s="38"/>
      <c r="B35" s="30"/>
      <c r="C35" s="30"/>
      <c r="D35" s="30"/>
      <c r="E35" s="30"/>
      <c r="F35" s="30" t="s">
        <v>123</v>
      </c>
      <c r="G35" s="30"/>
      <c r="H35" s="30"/>
      <c r="I35" s="46">
        <v>44.558</v>
      </c>
      <c r="J35" s="46">
        <v>44.067</v>
      </c>
      <c r="K35" s="46">
        <v>45.451000000000001</v>
      </c>
      <c r="L35" s="46">
        <v>46.725000000000001</v>
      </c>
      <c r="M35" s="46">
        <v>46.704999999999998</v>
      </c>
      <c r="N35" s="46">
        <v>48.503</v>
      </c>
      <c r="O35" s="46">
        <v>50.563000000000002</v>
      </c>
      <c r="P35" s="46">
        <v>52.829000000000001</v>
      </c>
      <c r="Q35" s="46">
        <v>53.094000000000001</v>
      </c>
      <c r="R35" s="46"/>
      <c r="S35" s="32" t="s">
        <v>123</v>
      </c>
      <c r="T35" s="32">
        <v>23310</v>
      </c>
      <c r="U35" s="32"/>
    </row>
    <row r="36" spans="1:21" x14ac:dyDescent="0.25">
      <c r="A36" s="38"/>
      <c r="B36" s="30"/>
      <c r="C36" s="30"/>
      <c r="D36" s="30"/>
      <c r="E36" s="30"/>
      <c r="F36" s="30" t="s">
        <v>124</v>
      </c>
      <c r="G36" s="30"/>
      <c r="H36" s="30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32" t="s">
        <v>124</v>
      </c>
      <c r="T36" s="32">
        <v>23413</v>
      </c>
      <c r="U36" s="32"/>
    </row>
    <row r="37" spans="1:21" x14ac:dyDescent="0.25">
      <c r="A37" s="38"/>
      <c r="B37" s="30"/>
      <c r="C37" s="30"/>
      <c r="D37" s="30"/>
      <c r="E37" s="30" t="s">
        <v>125</v>
      </c>
      <c r="F37" s="30"/>
      <c r="G37" s="30"/>
      <c r="H37" s="30">
        <v>11.127000000000001</v>
      </c>
      <c r="I37" s="46">
        <v>11.374000000000001</v>
      </c>
      <c r="J37" s="46">
        <v>12.199</v>
      </c>
      <c r="K37" s="46">
        <v>9.2759999999999998</v>
      </c>
      <c r="L37" s="46">
        <v>9.5709999999999997</v>
      </c>
      <c r="M37" s="46">
        <v>38.497</v>
      </c>
      <c r="N37" s="46">
        <v>37.729999999999997</v>
      </c>
      <c r="O37" s="46">
        <v>40.639000000000003</v>
      </c>
      <c r="P37" s="46">
        <v>69.492000000000004</v>
      </c>
      <c r="Q37" s="46">
        <v>71.230999999999995</v>
      </c>
      <c r="R37" s="46"/>
      <c r="S37" s="32" t="s">
        <v>125</v>
      </c>
      <c r="T37" s="32">
        <v>23414</v>
      </c>
      <c r="U37" s="32"/>
    </row>
    <row r="38" spans="1:21" x14ac:dyDescent="0.25">
      <c r="A38" s="38"/>
      <c r="B38" s="30"/>
      <c r="C38" s="30"/>
      <c r="D38" s="30"/>
      <c r="E38" s="30"/>
      <c r="F38" s="30" t="s">
        <v>126</v>
      </c>
      <c r="G38" s="30"/>
      <c r="H38" s="30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32" t="s">
        <v>126</v>
      </c>
      <c r="T38" s="32">
        <v>23231</v>
      </c>
      <c r="U38" s="32"/>
    </row>
    <row r="39" spans="1:21" x14ac:dyDescent="0.25">
      <c r="A39" s="38"/>
      <c r="B39" s="30"/>
      <c r="C39" s="30"/>
      <c r="D39" s="30"/>
      <c r="E39" s="30"/>
      <c r="F39" s="30" t="s">
        <v>127</v>
      </c>
      <c r="G39" s="30"/>
      <c r="H39" s="30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32" t="s">
        <v>127</v>
      </c>
      <c r="T39" s="32">
        <v>23466</v>
      </c>
      <c r="U39" s="32"/>
    </row>
    <row r="40" spans="1:21" x14ac:dyDescent="0.25">
      <c r="A40" s="38"/>
      <c r="B40" s="30"/>
      <c r="C40" s="30"/>
      <c r="D40" s="30"/>
      <c r="E40" s="30"/>
      <c r="F40" s="30" t="s">
        <v>128</v>
      </c>
      <c r="G40" s="30"/>
      <c r="H40" s="30"/>
      <c r="I40" s="46">
        <v>11.374000000000001</v>
      </c>
      <c r="J40" s="46"/>
      <c r="K40" s="46">
        <v>9.2759999999999998</v>
      </c>
      <c r="L40" s="46">
        <v>9.5709999999999997</v>
      </c>
      <c r="M40" s="46">
        <v>38.497</v>
      </c>
      <c r="N40" s="46">
        <v>37.729999999999997</v>
      </c>
      <c r="O40" s="46"/>
      <c r="P40" s="46"/>
      <c r="Q40" s="46">
        <v>71.230999999999995</v>
      </c>
      <c r="R40" s="46"/>
      <c r="S40" s="32" t="s">
        <v>128</v>
      </c>
      <c r="T40" s="32">
        <v>23020</v>
      </c>
      <c r="U40" s="32" t="s">
        <v>129</v>
      </c>
    </row>
    <row r="41" spans="1:21" x14ac:dyDescent="0.25">
      <c r="A41" s="38"/>
      <c r="B41" s="30"/>
      <c r="C41" s="30"/>
      <c r="D41" s="30"/>
      <c r="E41" s="30"/>
      <c r="F41" s="30" t="s">
        <v>130</v>
      </c>
      <c r="G41" s="30"/>
      <c r="H41" s="30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2" t="s">
        <v>130</v>
      </c>
      <c r="T41" s="32">
        <v>23102</v>
      </c>
      <c r="U41" s="32"/>
    </row>
    <row r="42" spans="1:21" x14ac:dyDescent="0.25">
      <c r="A42" s="38"/>
      <c r="B42" s="30"/>
      <c r="C42" s="30"/>
      <c r="D42" s="30"/>
      <c r="E42" s="30" t="s">
        <v>131</v>
      </c>
      <c r="F42" s="30"/>
      <c r="G42" s="30"/>
      <c r="H42" s="30">
        <v>43.518999999999998</v>
      </c>
      <c r="I42" s="46">
        <v>1.0069999999999999</v>
      </c>
      <c r="J42" s="46">
        <v>1.0069999999999999</v>
      </c>
      <c r="K42" s="46">
        <v>1.089</v>
      </c>
      <c r="L42" s="46">
        <v>1.0900000000000001</v>
      </c>
      <c r="M42" s="46">
        <v>1.093</v>
      </c>
      <c r="N42" s="46">
        <v>1.093</v>
      </c>
      <c r="O42" s="46">
        <v>1.458</v>
      </c>
      <c r="P42" s="46">
        <v>1.599</v>
      </c>
      <c r="Q42" s="46">
        <v>1.5980000000000001</v>
      </c>
      <c r="R42" s="46"/>
      <c r="S42" s="32" t="s">
        <v>131</v>
      </c>
      <c r="T42" s="32">
        <v>23540</v>
      </c>
      <c r="U42" s="32"/>
    </row>
    <row r="43" spans="1:21" x14ac:dyDescent="0.25">
      <c r="A43" s="38"/>
      <c r="B43" s="30"/>
      <c r="C43" s="30"/>
      <c r="D43" s="30" t="s">
        <v>132</v>
      </c>
      <c r="E43" s="30"/>
      <c r="F43" s="30"/>
      <c r="G43" s="30"/>
      <c r="H43" s="30">
        <v>148.00200000000001</v>
      </c>
      <c r="I43" s="46">
        <v>169.679</v>
      </c>
      <c r="J43" s="46">
        <v>185.15</v>
      </c>
      <c r="K43" s="46">
        <v>200.02600000000001</v>
      </c>
      <c r="L43" s="46">
        <v>190.209</v>
      </c>
      <c r="M43" s="46">
        <v>225.56800000000001</v>
      </c>
      <c r="N43" s="46">
        <v>341.15300000000002</v>
      </c>
      <c r="O43" s="46">
        <v>213.68899999999999</v>
      </c>
      <c r="P43" s="46">
        <v>243.95099999999999</v>
      </c>
      <c r="Q43" s="46">
        <v>207.898</v>
      </c>
      <c r="R43" s="46"/>
      <c r="S43" s="32" t="s">
        <v>132</v>
      </c>
      <c r="T43" s="32">
        <v>23298</v>
      </c>
      <c r="U43" s="32" t="s">
        <v>133</v>
      </c>
    </row>
    <row r="44" spans="1:21" x14ac:dyDescent="0.25">
      <c r="A44" s="38"/>
      <c r="B44" s="30"/>
      <c r="C44" s="30"/>
      <c r="D44" s="30" t="s">
        <v>134</v>
      </c>
      <c r="E44" s="30"/>
      <c r="F44" s="30"/>
      <c r="G44" s="30"/>
      <c r="H44" s="30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2" t="s">
        <v>134</v>
      </c>
      <c r="T44" s="32">
        <v>23534</v>
      </c>
      <c r="U44" s="32"/>
    </row>
    <row r="45" spans="1:21" x14ac:dyDescent="0.25">
      <c r="A45" s="38"/>
      <c r="B45" s="30"/>
      <c r="C45" s="30"/>
      <c r="D45" s="30" t="s">
        <v>135</v>
      </c>
      <c r="E45" s="30"/>
      <c r="F45" s="30"/>
      <c r="G45" s="30"/>
      <c r="H45" s="30"/>
      <c r="I45" s="46"/>
      <c r="J45" s="46"/>
      <c r="K45" s="46">
        <v>4.7E-2</v>
      </c>
      <c r="L45" s="46">
        <v>6.6000000000000003E-2</v>
      </c>
      <c r="M45" s="46"/>
      <c r="N45" s="46"/>
      <c r="O45" s="46"/>
      <c r="P45" s="46"/>
      <c r="Q45" s="46"/>
      <c r="R45" s="46"/>
      <c r="S45" s="32" t="s">
        <v>135</v>
      </c>
      <c r="T45" s="32">
        <v>23066</v>
      </c>
      <c r="U45" s="32"/>
    </row>
    <row r="46" spans="1:21" x14ac:dyDescent="0.25">
      <c r="A46" s="38"/>
      <c r="B46" s="30"/>
      <c r="C46" s="30"/>
      <c r="D46" s="30" t="s">
        <v>136</v>
      </c>
      <c r="E46" s="30"/>
      <c r="F46" s="30"/>
      <c r="G46" s="30"/>
      <c r="H46" s="30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32" t="s">
        <v>136</v>
      </c>
      <c r="T46" s="32">
        <v>23253</v>
      </c>
      <c r="U46" s="32"/>
    </row>
    <row r="47" spans="1:21" x14ac:dyDescent="0.25">
      <c r="A47" s="38"/>
      <c r="B47" s="30"/>
      <c r="C47" s="30"/>
      <c r="D47" s="30" t="s">
        <v>137</v>
      </c>
      <c r="E47" s="30"/>
      <c r="F47" s="30"/>
      <c r="G47" s="30"/>
      <c r="H47" s="30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32" t="s">
        <v>137</v>
      </c>
      <c r="T47" s="32">
        <v>23288</v>
      </c>
      <c r="U47" s="32"/>
    </row>
    <row r="48" spans="1:21" x14ac:dyDescent="0.25">
      <c r="A48" s="38"/>
      <c r="B48" s="30"/>
      <c r="C48" s="30"/>
      <c r="D48" s="30" t="s">
        <v>138</v>
      </c>
      <c r="E48" s="30"/>
      <c r="F48" s="30"/>
      <c r="G48" s="30"/>
      <c r="H48" s="30">
        <v>734.20500000000004</v>
      </c>
      <c r="I48" s="46">
        <v>749.36099999999999</v>
      </c>
      <c r="J48" s="46">
        <v>768.23199999999997</v>
      </c>
      <c r="K48" s="46">
        <v>789.38099999999997</v>
      </c>
      <c r="L48" s="46">
        <v>1068.3579999999999</v>
      </c>
      <c r="M48" s="46">
        <v>1088.9760000000001</v>
      </c>
      <c r="N48" s="46">
        <v>1117.9590000000001</v>
      </c>
      <c r="O48" s="46">
        <v>1427.846</v>
      </c>
      <c r="P48" s="46">
        <v>1450.0429999999999</v>
      </c>
      <c r="Q48" s="46">
        <v>1491.213</v>
      </c>
      <c r="R48" s="46"/>
      <c r="S48" s="32" t="s">
        <v>138</v>
      </c>
      <c r="T48" s="32">
        <v>23536</v>
      </c>
      <c r="U48" s="32"/>
    </row>
    <row r="49" spans="1:21" x14ac:dyDescent="0.25">
      <c r="A49" s="38"/>
      <c r="B49" s="30"/>
      <c r="C49" s="30"/>
      <c r="D49" s="30" t="s">
        <v>139</v>
      </c>
      <c r="E49" s="30"/>
      <c r="F49" s="30"/>
      <c r="G49" s="30"/>
      <c r="H49" s="30">
        <v>122.161</v>
      </c>
      <c r="I49" s="46">
        <v>303.45699999999999</v>
      </c>
      <c r="J49" s="46">
        <v>339.714</v>
      </c>
      <c r="K49" s="46">
        <v>342.755</v>
      </c>
      <c r="L49" s="46">
        <v>214.809</v>
      </c>
      <c r="M49" s="46">
        <v>459.10300000000001</v>
      </c>
      <c r="N49" s="46">
        <v>234.42500000000001</v>
      </c>
      <c r="O49" s="46">
        <v>426.334</v>
      </c>
      <c r="P49" s="46">
        <v>434.79300000000001</v>
      </c>
      <c r="Q49" s="46">
        <v>494.041</v>
      </c>
      <c r="R49" s="46"/>
      <c r="S49" s="32" t="s">
        <v>139</v>
      </c>
      <c r="T49" s="32">
        <v>23339</v>
      </c>
      <c r="U49" s="32"/>
    </row>
    <row r="50" spans="1:21" x14ac:dyDescent="0.25">
      <c r="A50" s="38"/>
      <c r="B50" s="30"/>
      <c r="C50" s="30" t="s">
        <v>140</v>
      </c>
      <c r="D50" s="30"/>
      <c r="E50" s="30"/>
      <c r="F50" s="30"/>
      <c r="G50" s="30"/>
      <c r="H50" s="30">
        <v>4633.1289999999999</v>
      </c>
      <c r="I50" s="46">
        <v>5553.5420000000004</v>
      </c>
      <c r="J50" s="46">
        <v>5773.0110000000004</v>
      </c>
      <c r="K50" s="46">
        <v>5918.5929999999998</v>
      </c>
      <c r="L50" s="46">
        <v>6395.7259999999997</v>
      </c>
      <c r="M50" s="46">
        <v>5687.4750000000004</v>
      </c>
      <c r="N50" s="46">
        <v>5880.0119999999997</v>
      </c>
      <c r="O50" s="46">
        <v>6119.8919999999998</v>
      </c>
      <c r="P50" s="46">
        <v>6284.2579999999998</v>
      </c>
      <c r="Q50" s="46">
        <v>6229.1570000000002</v>
      </c>
      <c r="R50" s="46"/>
      <c r="S50" s="32" t="s">
        <v>140</v>
      </c>
      <c r="T50" s="32">
        <v>23044</v>
      </c>
      <c r="U50" s="32"/>
    </row>
    <row r="51" spans="1:21" x14ac:dyDescent="0.25">
      <c r="A51" s="38"/>
      <c r="B51" s="30"/>
      <c r="C51" s="30"/>
      <c r="D51" s="30" t="s">
        <v>141</v>
      </c>
      <c r="E51" s="30"/>
      <c r="F51" s="30"/>
      <c r="G51" s="30"/>
      <c r="H51" s="30">
        <v>1502.94</v>
      </c>
      <c r="I51" s="46">
        <v>2972.7669999999998</v>
      </c>
      <c r="J51" s="46">
        <v>2829.3969999999999</v>
      </c>
      <c r="K51" s="46">
        <v>1875.1579999999999</v>
      </c>
      <c r="L51" s="46">
        <v>2691.0459999999998</v>
      </c>
      <c r="M51" s="46">
        <v>3078.2809999999999</v>
      </c>
      <c r="N51" s="46">
        <v>2370.27</v>
      </c>
      <c r="O51" s="46">
        <v>1613.0039999999999</v>
      </c>
      <c r="P51" s="46">
        <v>1617.8030000000001</v>
      </c>
      <c r="Q51" s="46">
        <v>3150.7779999999998</v>
      </c>
      <c r="R51" s="46"/>
      <c r="S51" s="32" t="s">
        <v>141</v>
      </c>
      <c r="T51" s="32">
        <v>23033</v>
      </c>
      <c r="U51" s="32"/>
    </row>
    <row r="52" spans="1:21" x14ac:dyDescent="0.25">
      <c r="A52" s="38"/>
      <c r="B52" s="30"/>
      <c r="C52" s="30"/>
      <c r="D52" s="30"/>
      <c r="E52" s="30" t="s">
        <v>142</v>
      </c>
      <c r="F52" s="30"/>
      <c r="G52" s="30"/>
      <c r="H52" s="30">
        <v>323.64999999999998</v>
      </c>
      <c r="I52" s="46">
        <v>114.90300000000001</v>
      </c>
      <c r="J52" s="46">
        <v>175.08699999999999</v>
      </c>
      <c r="K52" s="46">
        <v>130.56800000000001</v>
      </c>
      <c r="L52" s="46">
        <v>252.85900000000001</v>
      </c>
      <c r="M52" s="46">
        <v>273.40800000000002</v>
      </c>
      <c r="N52" s="46">
        <v>86.015000000000001</v>
      </c>
      <c r="O52" s="46">
        <v>111.878</v>
      </c>
      <c r="P52" s="46">
        <v>124.295</v>
      </c>
      <c r="Q52" s="46">
        <v>204.56</v>
      </c>
      <c r="R52" s="46"/>
      <c r="S52" s="32" t="s">
        <v>142</v>
      </c>
      <c r="T52" s="32">
        <v>23030</v>
      </c>
      <c r="U52" s="32"/>
    </row>
    <row r="53" spans="1:21" x14ac:dyDescent="0.25">
      <c r="A53" s="38"/>
      <c r="B53" s="30"/>
      <c r="C53" s="30"/>
      <c r="D53" s="30"/>
      <c r="E53" s="30"/>
      <c r="F53" s="30" t="s">
        <v>143</v>
      </c>
      <c r="G53" s="30"/>
      <c r="H53" s="30">
        <v>323.64999999999998</v>
      </c>
      <c r="I53" s="46">
        <v>114.90300000000001</v>
      </c>
      <c r="J53" s="46">
        <v>175.08699999999999</v>
      </c>
      <c r="K53" s="46">
        <v>130.56800000000001</v>
      </c>
      <c r="L53" s="46">
        <v>252.85900000000001</v>
      </c>
      <c r="M53" s="46">
        <v>24.04</v>
      </c>
      <c r="N53" s="46">
        <v>86.015000000000001</v>
      </c>
      <c r="O53" s="46">
        <v>111.878</v>
      </c>
      <c r="P53" s="46">
        <v>124.295</v>
      </c>
      <c r="Q53" s="46">
        <v>204.56</v>
      </c>
      <c r="R53" s="46"/>
      <c r="S53" s="32" t="s">
        <v>143</v>
      </c>
      <c r="T53" s="32">
        <v>23028</v>
      </c>
      <c r="U53" s="32"/>
    </row>
    <row r="54" spans="1:21" x14ac:dyDescent="0.25">
      <c r="A54" s="38"/>
      <c r="B54" s="30"/>
      <c r="C54" s="30"/>
      <c r="D54" s="30"/>
      <c r="E54" s="30"/>
      <c r="F54" s="30" t="s">
        <v>144</v>
      </c>
      <c r="G54" s="30"/>
      <c r="H54" s="30"/>
      <c r="I54" s="46"/>
      <c r="J54" s="46"/>
      <c r="K54" s="46"/>
      <c r="L54" s="46"/>
      <c r="M54" s="46">
        <v>249.36799999999999</v>
      </c>
      <c r="N54" s="46">
        <v>0</v>
      </c>
      <c r="O54" s="46">
        <v>0</v>
      </c>
      <c r="P54" s="46">
        <v>0</v>
      </c>
      <c r="Q54" s="46">
        <v>0</v>
      </c>
      <c r="R54" s="46"/>
      <c r="S54" s="32" t="s">
        <v>144</v>
      </c>
      <c r="T54" s="32">
        <v>23029</v>
      </c>
      <c r="U54" s="32"/>
    </row>
    <row r="55" spans="1:21" x14ac:dyDescent="0.25">
      <c r="A55" s="38"/>
      <c r="B55" s="30"/>
      <c r="C55" s="30"/>
      <c r="D55" s="30"/>
      <c r="E55" s="30" t="s">
        <v>145</v>
      </c>
      <c r="F55" s="30"/>
      <c r="G55" s="30"/>
      <c r="H55" s="30">
        <v>1179.29</v>
      </c>
      <c r="I55" s="46">
        <v>2857.864</v>
      </c>
      <c r="J55" s="46">
        <v>2654.31</v>
      </c>
      <c r="K55" s="46">
        <v>1744.59</v>
      </c>
      <c r="L55" s="46">
        <v>2438.1869999999999</v>
      </c>
      <c r="M55" s="46">
        <v>2804.873</v>
      </c>
      <c r="N55" s="46">
        <v>2284.2550000000001</v>
      </c>
      <c r="O55" s="46">
        <v>1501.126</v>
      </c>
      <c r="P55" s="46">
        <v>1493.508</v>
      </c>
      <c r="Q55" s="46">
        <v>2946.2179999999998</v>
      </c>
      <c r="R55" s="46"/>
      <c r="S55" s="32" t="s">
        <v>145</v>
      </c>
      <c r="T55" s="32">
        <v>23163</v>
      </c>
      <c r="U55" s="32"/>
    </row>
    <row r="56" spans="1:21" x14ac:dyDescent="0.25">
      <c r="A56" s="38"/>
      <c r="B56" s="30"/>
      <c r="C56" s="30"/>
      <c r="D56" s="30" t="s">
        <v>146</v>
      </c>
      <c r="E56" s="30"/>
      <c r="F56" s="30"/>
      <c r="G56" s="30"/>
      <c r="H56" s="30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32" t="s">
        <v>146</v>
      </c>
      <c r="T56" s="32">
        <v>23533</v>
      </c>
      <c r="U56" s="32" t="s">
        <v>147</v>
      </c>
    </row>
    <row r="57" spans="1:21" x14ac:dyDescent="0.25">
      <c r="A57" s="38"/>
      <c r="B57" s="30"/>
      <c r="C57" s="30"/>
      <c r="D57" s="30" t="s">
        <v>148</v>
      </c>
      <c r="E57" s="30"/>
      <c r="F57" s="30"/>
      <c r="G57" s="30"/>
      <c r="H57" s="30">
        <v>2257.5390000000002</v>
      </c>
      <c r="I57" s="46">
        <v>1723.499</v>
      </c>
      <c r="J57" s="46">
        <v>2001.3</v>
      </c>
      <c r="K57" s="46">
        <v>2960.3850000000002</v>
      </c>
      <c r="L57" s="46">
        <v>2776.819</v>
      </c>
      <c r="M57" s="46">
        <v>1732.8579999999999</v>
      </c>
      <c r="N57" s="46">
        <v>2463.4119999999998</v>
      </c>
      <c r="O57" s="46">
        <v>3441.402</v>
      </c>
      <c r="P57" s="46">
        <v>3412.7440000000001</v>
      </c>
      <c r="Q57" s="46">
        <v>1830.0719999999999</v>
      </c>
      <c r="R57" s="46"/>
      <c r="S57" s="32" t="s">
        <v>148</v>
      </c>
      <c r="T57" s="32">
        <v>23108</v>
      </c>
      <c r="U57" s="32"/>
    </row>
    <row r="58" spans="1:21" x14ac:dyDescent="0.25">
      <c r="A58" s="38"/>
      <c r="B58" s="30"/>
      <c r="C58" s="30"/>
      <c r="D58" s="30"/>
      <c r="E58" s="30" t="s">
        <v>149</v>
      </c>
      <c r="F58" s="30"/>
      <c r="G58" s="30"/>
      <c r="H58" s="30">
        <v>167.136</v>
      </c>
      <c r="I58" s="46">
        <v>190.773</v>
      </c>
      <c r="J58" s="46">
        <v>214.124</v>
      </c>
      <c r="K58" s="46">
        <v>471.86799999999999</v>
      </c>
      <c r="L58" s="46">
        <v>523.82899999999995</v>
      </c>
      <c r="M58" s="46">
        <v>463.51100000000002</v>
      </c>
      <c r="N58" s="46">
        <v>351.03399999999999</v>
      </c>
      <c r="O58" s="46">
        <v>521.14</v>
      </c>
      <c r="P58" s="46">
        <v>500.16</v>
      </c>
      <c r="Q58" s="46">
        <v>393.46699999999998</v>
      </c>
      <c r="R58" s="46"/>
      <c r="S58" s="32" t="s">
        <v>149</v>
      </c>
      <c r="T58" s="32">
        <v>23355</v>
      </c>
      <c r="U58" s="32" t="s">
        <v>150</v>
      </c>
    </row>
    <row r="59" spans="1:21" x14ac:dyDescent="0.25">
      <c r="A59" s="38"/>
      <c r="B59" s="30"/>
      <c r="C59" s="30"/>
      <c r="D59" s="30"/>
      <c r="E59" s="30" t="s">
        <v>151</v>
      </c>
      <c r="F59" s="30"/>
      <c r="G59" s="30"/>
      <c r="H59" s="30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32" t="s">
        <v>151</v>
      </c>
      <c r="T59" s="32">
        <v>23378</v>
      </c>
      <c r="U59" s="32"/>
    </row>
    <row r="60" spans="1:21" x14ac:dyDescent="0.25">
      <c r="A60" s="38"/>
      <c r="B60" s="30"/>
      <c r="C60" s="30"/>
      <c r="D60" s="30"/>
      <c r="E60" s="30" t="s">
        <v>152</v>
      </c>
      <c r="F60" s="30"/>
      <c r="G60" s="30"/>
      <c r="H60" s="30">
        <v>1079.9649999999999</v>
      </c>
      <c r="I60" s="46">
        <v>296.84199999999998</v>
      </c>
      <c r="J60" s="46">
        <v>658.85299999999995</v>
      </c>
      <c r="K60" s="46">
        <v>1451.65</v>
      </c>
      <c r="L60" s="46">
        <v>1148.2919999999999</v>
      </c>
      <c r="M60" s="46">
        <v>104.57</v>
      </c>
      <c r="N60" s="46">
        <v>687.39099999999996</v>
      </c>
      <c r="O60" s="46">
        <v>1676.9839999999999</v>
      </c>
      <c r="P60" s="46">
        <v>1817.1579999999999</v>
      </c>
      <c r="Q60" s="46">
        <v>73.269000000000005</v>
      </c>
      <c r="R60" s="46"/>
      <c r="S60" s="32" t="s">
        <v>152</v>
      </c>
      <c r="T60" s="32">
        <v>23300</v>
      </c>
      <c r="U60" s="32" t="s">
        <v>153</v>
      </c>
    </row>
    <row r="61" spans="1:21" x14ac:dyDescent="0.25">
      <c r="A61" s="38"/>
      <c r="B61" s="30"/>
      <c r="C61" s="30"/>
      <c r="D61" s="30"/>
      <c r="E61" s="30" t="s">
        <v>154</v>
      </c>
      <c r="F61" s="30"/>
      <c r="G61" s="30"/>
      <c r="H61" s="30">
        <v>1010.438</v>
      </c>
      <c r="I61" s="46">
        <v>1235.884</v>
      </c>
      <c r="J61" s="46">
        <v>1128.3230000000001</v>
      </c>
      <c r="K61" s="46">
        <v>1036.867</v>
      </c>
      <c r="L61" s="46">
        <v>1104.6980000000001</v>
      </c>
      <c r="M61" s="46">
        <v>1164.777</v>
      </c>
      <c r="N61" s="46">
        <v>1424.9870000000001</v>
      </c>
      <c r="O61" s="46">
        <v>1243.278</v>
      </c>
      <c r="P61" s="46">
        <v>1115.886</v>
      </c>
      <c r="Q61" s="46">
        <v>1366.15</v>
      </c>
      <c r="R61" s="46"/>
      <c r="S61" s="32" t="s">
        <v>154</v>
      </c>
      <c r="T61" s="32">
        <v>23337</v>
      </c>
      <c r="U61" s="32"/>
    </row>
    <row r="62" spans="1:21" x14ac:dyDescent="0.25">
      <c r="A62" s="38"/>
      <c r="B62" s="30"/>
      <c r="C62" s="30"/>
      <c r="D62" s="30"/>
      <c r="E62" s="30" t="s">
        <v>155</v>
      </c>
      <c r="F62" s="30"/>
      <c r="G62" s="30"/>
      <c r="H62" s="30"/>
      <c r="I62" s="46"/>
      <c r="J62" s="46"/>
      <c r="K62" s="46"/>
      <c r="L62" s="46"/>
      <c r="M62" s="46"/>
      <c r="N62" s="46"/>
      <c r="O62" s="46"/>
      <c r="P62" s="46">
        <v>-20.46</v>
      </c>
      <c r="Q62" s="46">
        <v>-2.8140000000000001</v>
      </c>
      <c r="R62" s="46"/>
      <c r="S62" s="32" t="s">
        <v>155</v>
      </c>
      <c r="T62" s="32">
        <v>23307</v>
      </c>
      <c r="U62" s="32"/>
    </row>
    <row r="63" spans="1:21" x14ac:dyDescent="0.25">
      <c r="A63" s="38"/>
      <c r="B63" s="30"/>
      <c r="C63" s="30"/>
      <c r="D63" s="30" t="s">
        <v>156</v>
      </c>
      <c r="E63" s="30"/>
      <c r="F63" s="30"/>
      <c r="G63" s="30"/>
      <c r="H63" s="30">
        <v>385.16</v>
      </c>
      <c r="I63" s="46">
        <v>225.70699999999999</v>
      </c>
      <c r="J63" s="46">
        <v>433.46</v>
      </c>
      <c r="K63" s="46">
        <v>448.21800000000002</v>
      </c>
      <c r="L63" s="46">
        <v>371.45800000000003</v>
      </c>
      <c r="M63" s="46">
        <v>274.904</v>
      </c>
      <c r="N63" s="46">
        <v>325.02</v>
      </c>
      <c r="O63" s="46">
        <v>363.61500000000001</v>
      </c>
      <c r="P63" s="46">
        <v>450.51900000000001</v>
      </c>
      <c r="Q63" s="46">
        <v>666.11199999999997</v>
      </c>
      <c r="R63" s="46"/>
      <c r="S63" s="32" t="s">
        <v>156</v>
      </c>
      <c r="T63" s="32">
        <v>23399</v>
      </c>
      <c r="U63" s="32" t="s">
        <v>157</v>
      </c>
    </row>
    <row r="64" spans="1:21" x14ac:dyDescent="0.25">
      <c r="A64" s="38"/>
      <c r="B64" s="30"/>
      <c r="C64" s="30"/>
      <c r="D64" s="30"/>
      <c r="E64" s="30" t="s">
        <v>158</v>
      </c>
      <c r="F64" s="30"/>
      <c r="G64" s="30"/>
      <c r="H64" s="30">
        <v>370.41300000000001</v>
      </c>
      <c r="I64" s="46">
        <v>225.70699999999999</v>
      </c>
      <c r="J64" s="46">
        <v>431.73700000000002</v>
      </c>
      <c r="K64" s="46">
        <v>448.21800000000002</v>
      </c>
      <c r="L64" s="46">
        <v>371.45800000000003</v>
      </c>
      <c r="M64" s="46">
        <v>274.904</v>
      </c>
      <c r="N64" s="46">
        <v>325.02</v>
      </c>
      <c r="O64" s="46">
        <v>363.61500000000001</v>
      </c>
      <c r="P64" s="46">
        <v>450.51900000000001</v>
      </c>
      <c r="Q64" s="46">
        <v>666.11199999999997</v>
      </c>
      <c r="R64" s="46"/>
      <c r="S64" s="32" t="s">
        <v>158</v>
      </c>
      <c r="T64" s="32">
        <v>23001</v>
      </c>
      <c r="U64" s="32"/>
    </row>
    <row r="65" spans="1:21" x14ac:dyDescent="0.25">
      <c r="A65" s="38"/>
      <c r="B65" s="30"/>
      <c r="C65" s="30"/>
      <c r="D65" s="30"/>
      <c r="E65" s="30"/>
      <c r="F65" s="30" t="s">
        <v>159</v>
      </c>
      <c r="G65" s="30"/>
      <c r="H65" s="30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32" t="s">
        <v>159</v>
      </c>
      <c r="T65" s="32">
        <v>23262</v>
      </c>
      <c r="U65" s="32"/>
    </row>
    <row r="66" spans="1:21" x14ac:dyDescent="0.25">
      <c r="A66" s="38"/>
      <c r="B66" s="30"/>
      <c r="C66" s="30"/>
      <c r="D66" s="30"/>
      <c r="E66" s="30"/>
      <c r="F66" s="30" t="s">
        <v>160</v>
      </c>
      <c r="G66" s="30"/>
      <c r="H66" s="30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32" t="s">
        <v>160</v>
      </c>
      <c r="T66" s="32">
        <v>23266</v>
      </c>
      <c r="U66" s="32" t="s">
        <v>161</v>
      </c>
    </row>
    <row r="67" spans="1:21" x14ac:dyDescent="0.25">
      <c r="A67" s="38"/>
      <c r="B67" s="30"/>
      <c r="C67" s="30"/>
      <c r="D67" s="30"/>
      <c r="E67" s="30" t="s">
        <v>162</v>
      </c>
      <c r="F67" s="30"/>
      <c r="G67" s="30"/>
      <c r="H67" s="30">
        <v>14.747</v>
      </c>
      <c r="I67" s="46"/>
      <c r="J67" s="46">
        <v>1.7230000000000001</v>
      </c>
      <c r="K67" s="46"/>
      <c r="L67" s="46"/>
      <c r="M67" s="46"/>
      <c r="N67" s="46"/>
      <c r="O67" s="46"/>
      <c r="P67" s="46"/>
      <c r="Q67" s="46"/>
      <c r="R67" s="46"/>
      <c r="S67" s="32" t="s">
        <v>162</v>
      </c>
      <c r="T67" s="32">
        <v>23342</v>
      </c>
      <c r="U67" s="32"/>
    </row>
    <row r="68" spans="1:21" x14ac:dyDescent="0.25">
      <c r="A68" s="38"/>
      <c r="B68" s="30"/>
      <c r="C68" s="30"/>
      <c r="D68" s="30" t="s">
        <v>163</v>
      </c>
      <c r="E68" s="30"/>
      <c r="F68" s="30"/>
      <c r="G68" s="30"/>
      <c r="H68" s="30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32" t="s">
        <v>163</v>
      </c>
      <c r="T68" s="32">
        <v>23459</v>
      </c>
      <c r="U68" s="32"/>
    </row>
    <row r="69" spans="1:21" x14ac:dyDescent="0.25">
      <c r="A69" s="38"/>
      <c r="B69" s="30"/>
      <c r="C69" s="30"/>
      <c r="D69" s="30" t="s">
        <v>164</v>
      </c>
      <c r="E69" s="30"/>
      <c r="F69" s="30"/>
      <c r="G69" s="30"/>
      <c r="H69" s="30">
        <v>300.83</v>
      </c>
      <c r="I69" s="46">
        <v>260.358</v>
      </c>
      <c r="J69" s="46">
        <v>230.03399999999999</v>
      </c>
      <c r="K69" s="46">
        <v>273.52600000000001</v>
      </c>
      <c r="L69" s="46">
        <v>131.91</v>
      </c>
      <c r="M69" s="46">
        <v>121.828</v>
      </c>
      <c r="N69" s="46">
        <v>187.714</v>
      </c>
      <c r="O69" s="46">
        <v>157.80000000000001</v>
      </c>
      <c r="P69" s="46">
        <v>89.322000000000003</v>
      </c>
      <c r="Q69" s="46">
        <v>143.91499999999999</v>
      </c>
      <c r="R69" s="46"/>
      <c r="S69" s="32" t="s">
        <v>164</v>
      </c>
      <c r="T69" s="32">
        <v>23179</v>
      </c>
      <c r="U69" s="32"/>
    </row>
    <row r="70" spans="1:21" x14ac:dyDescent="0.25">
      <c r="A70" s="38"/>
      <c r="B70" s="30"/>
      <c r="C70" s="30"/>
      <c r="D70" s="30" t="s">
        <v>165</v>
      </c>
      <c r="E70" s="30"/>
      <c r="F70" s="30"/>
      <c r="G70" s="30"/>
      <c r="H70" s="30">
        <v>85.947999999999993</v>
      </c>
      <c r="I70" s="46">
        <v>125.535</v>
      </c>
      <c r="J70" s="46">
        <v>137.35900000000001</v>
      </c>
      <c r="K70" s="46">
        <v>220.29400000000001</v>
      </c>
      <c r="L70" s="46">
        <v>282.54300000000001</v>
      </c>
      <c r="M70" s="46">
        <v>308.13299999999998</v>
      </c>
      <c r="N70" s="46">
        <v>321.75299999999999</v>
      </c>
      <c r="O70" s="46">
        <v>325.54700000000003</v>
      </c>
      <c r="P70" s="46">
        <v>367.45699999999999</v>
      </c>
      <c r="Q70" s="46">
        <v>317.19799999999998</v>
      </c>
      <c r="R70" s="46"/>
      <c r="S70" s="32" t="s">
        <v>165</v>
      </c>
      <c r="T70" s="32">
        <v>23468</v>
      </c>
      <c r="U70" s="32"/>
    </row>
    <row r="71" spans="1:21" x14ac:dyDescent="0.25">
      <c r="A71" s="38"/>
      <c r="B71" s="30"/>
      <c r="C71" s="30"/>
      <c r="D71" s="30"/>
      <c r="E71" s="30" t="s">
        <v>166</v>
      </c>
      <c r="F71" s="30"/>
      <c r="G71" s="30"/>
      <c r="H71" s="30">
        <v>85.947999999999993</v>
      </c>
      <c r="I71" s="46">
        <v>125.535</v>
      </c>
      <c r="J71" s="46">
        <v>137.35900000000001</v>
      </c>
      <c r="K71" s="46">
        <v>220.29400000000001</v>
      </c>
      <c r="L71" s="46">
        <v>282.54300000000001</v>
      </c>
      <c r="M71" s="46">
        <v>308.13299999999998</v>
      </c>
      <c r="N71" s="46">
        <v>321.75299999999999</v>
      </c>
      <c r="O71" s="46">
        <v>325.54700000000003</v>
      </c>
      <c r="P71" s="46">
        <v>367.45699999999999</v>
      </c>
      <c r="Q71" s="46">
        <v>317.19799999999998</v>
      </c>
      <c r="R71" s="46"/>
      <c r="S71" s="32" t="s">
        <v>166</v>
      </c>
      <c r="T71" s="32">
        <v>23372</v>
      </c>
      <c r="U71" s="32"/>
    </row>
    <row r="72" spans="1:21" x14ac:dyDescent="0.25">
      <c r="A72" s="38"/>
      <c r="B72" s="30"/>
      <c r="C72" s="30"/>
      <c r="D72" s="30"/>
      <c r="E72" s="30" t="s">
        <v>167</v>
      </c>
      <c r="F72" s="30"/>
      <c r="G72" s="30"/>
      <c r="H72" s="30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32" t="s">
        <v>167</v>
      </c>
      <c r="T72" s="32">
        <v>23064</v>
      </c>
      <c r="U72" s="32"/>
    </row>
    <row r="73" spans="1:21" x14ac:dyDescent="0.25">
      <c r="A73" s="38"/>
      <c r="B73" s="30"/>
      <c r="C73" s="30"/>
      <c r="D73" s="30" t="s">
        <v>168</v>
      </c>
      <c r="E73" s="30"/>
      <c r="F73" s="30"/>
      <c r="G73" s="30"/>
      <c r="H73" s="30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32" t="s">
        <v>168</v>
      </c>
      <c r="T73" s="32">
        <v>23252</v>
      </c>
      <c r="U73" s="32" t="s">
        <v>169</v>
      </c>
    </row>
    <row r="74" spans="1:21" x14ac:dyDescent="0.25">
      <c r="A74" s="38"/>
      <c r="B74" s="30"/>
      <c r="C74" s="30"/>
      <c r="D74" s="30" t="s">
        <v>170</v>
      </c>
      <c r="E74" s="30"/>
      <c r="F74" s="30"/>
      <c r="G74" s="30"/>
      <c r="H74" s="30">
        <v>100.712</v>
      </c>
      <c r="I74" s="46">
        <v>228.71799999999999</v>
      </c>
      <c r="J74" s="46">
        <v>125.042</v>
      </c>
      <c r="K74" s="46">
        <v>101.35899999999999</v>
      </c>
      <c r="L74" s="46">
        <v>109.104</v>
      </c>
      <c r="M74" s="46">
        <v>163.24199999999999</v>
      </c>
      <c r="N74" s="46">
        <v>169.83500000000001</v>
      </c>
      <c r="O74" s="46">
        <v>186.233</v>
      </c>
      <c r="P74" s="46">
        <v>318.18299999999999</v>
      </c>
      <c r="Q74" s="46">
        <v>103.208</v>
      </c>
      <c r="R74" s="46"/>
      <c r="S74" s="32" t="s">
        <v>170</v>
      </c>
      <c r="T74" s="32">
        <v>23518</v>
      </c>
      <c r="U74" s="32"/>
    </row>
    <row r="75" spans="1:21" x14ac:dyDescent="0.25">
      <c r="A75" s="38"/>
      <c r="B75" s="30"/>
      <c r="C75" s="30"/>
      <c r="D75" s="30" t="s">
        <v>171</v>
      </c>
      <c r="E75" s="30"/>
      <c r="F75" s="30"/>
      <c r="G75" s="30"/>
      <c r="H75" s="30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32" t="s">
        <v>171</v>
      </c>
      <c r="T75" s="32">
        <v>23365</v>
      </c>
      <c r="U75" s="32" t="s">
        <v>172</v>
      </c>
    </row>
    <row r="76" spans="1:21" x14ac:dyDescent="0.25">
      <c r="A76" s="38"/>
      <c r="B76" s="30"/>
      <c r="C76" s="30"/>
      <c r="D76" s="30" t="s">
        <v>173</v>
      </c>
      <c r="E76" s="30"/>
      <c r="F76" s="30"/>
      <c r="G76" s="30"/>
      <c r="H76" s="30"/>
      <c r="I76" s="46">
        <v>16.957999999999998</v>
      </c>
      <c r="J76" s="46">
        <v>16.419</v>
      </c>
      <c r="K76" s="46">
        <v>39.652999999999999</v>
      </c>
      <c r="L76" s="46">
        <v>32.845999999999997</v>
      </c>
      <c r="M76" s="46">
        <v>8.2289999999999992</v>
      </c>
      <c r="N76" s="46">
        <v>42.008000000000003</v>
      </c>
      <c r="O76" s="46">
        <v>32.290999999999997</v>
      </c>
      <c r="P76" s="46">
        <v>28.23</v>
      </c>
      <c r="Q76" s="46">
        <v>17.873999999999999</v>
      </c>
      <c r="R76" s="46"/>
      <c r="S76" s="32" t="s">
        <v>173</v>
      </c>
      <c r="T76" s="32">
        <v>23331</v>
      </c>
      <c r="U76" s="32"/>
    </row>
    <row r="77" spans="1:21" x14ac:dyDescent="0.25">
      <c r="A77" s="38"/>
      <c r="B77" s="30" t="s">
        <v>174</v>
      </c>
      <c r="C77" s="30"/>
      <c r="D77" s="30"/>
      <c r="E77" s="30"/>
      <c r="F77" s="30"/>
      <c r="G77" s="30"/>
      <c r="H77" s="30">
        <v>9556.1190000000006</v>
      </c>
      <c r="I77" s="46">
        <v>12040.72</v>
      </c>
      <c r="J77" s="46">
        <v>12581.873</v>
      </c>
      <c r="K77" s="46">
        <v>12614.984</v>
      </c>
      <c r="L77" s="46">
        <v>13067.040999999999</v>
      </c>
      <c r="M77" s="46">
        <v>12911.422</v>
      </c>
      <c r="N77" s="46">
        <v>12892.048000000001</v>
      </c>
      <c r="O77" s="46">
        <v>12969.797</v>
      </c>
      <c r="P77" s="46">
        <v>13013.315000000001</v>
      </c>
      <c r="Q77" s="46">
        <v>13487.958000000001</v>
      </c>
      <c r="R77" s="46"/>
      <c r="S77" s="32" t="s">
        <v>174</v>
      </c>
      <c r="T77" s="32">
        <v>23259</v>
      </c>
      <c r="U77" s="32"/>
    </row>
    <row r="78" spans="1:21" x14ac:dyDescent="0.25">
      <c r="A78" s="38"/>
      <c r="B78" s="30"/>
      <c r="C78" s="30" t="s">
        <v>175</v>
      </c>
      <c r="D78" s="30"/>
      <c r="E78" s="30"/>
      <c r="F78" s="30"/>
      <c r="G78" s="30"/>
      <c r="H78" s="30">
        <v>7460.7659999999996</v>
      </c>
      <c r="I78" s="46">
        <v>9865.6650000000009</v>
      </c>
      <c r="J78" s="46">
        <v>9520.6049999999996</v>
      </c>
      <c r="K78" s="46">
        <v>9454.4359999999997</v>
      </c>
      <c r="L78" s="46">
        <v>10037.120999999999</v>
      </c>
      <c r="M78" s="46">
        <v>10295.641</v>
      </c>
      <c r="N78" s="46">
        <v>10412.721</v>
      </c>
      <c r="O78" s="46">
        <v>10353.535</v>
      </c>
      <c r="P78" s="46">
        <v>10599.449000000001</v>
      </c>
      <c r="Q78" s="46">
        <v>10654.647999999999</v>
      </c>
      <c r="R78" s="46"/>
      <c r="S78" s="32" t="s">
        <v>175</v>
      </c>
      <c r="T78" s="32">
        <v>23260</v>
      </c>
      <c r="U78" s="32"/>
    </row>
    <row r="79" spans="1:21" x14ac:dyDescent="0.25">
      <c r="A79" s="38"/>
      <c r="B79" s="30"/>
      <c r="C79" s="30"/>
      <c r="D79" s="30" t="s">
        <v>176</v>
      </c>
      <c r="E79" s="30"/>
      <c r="F79" s="30"/>
      <c r="G79" s="30"/>
      <c r="H79" s="30">
        <v>4599.8450000000003</v>
      </c>
      <c r="I79" s="46">
        <v>5880.4759999999997</v>
      </c>
      <c r="J79" s="46">
        <v>5571.6940000000004</v>
      </c>
      <c r="K79" s="46">
        <v>5605.4859999999999</v>
      </c>
      <c r="L79" s="46">
        <v>6041.0379999999996</v>
      </c>
      <c r="M79" s="46">
        <v>6188.8519999999999</v>
      </c>
      <c r="N79" s="46">
        <v>6168.1090000000004</v>
      </c>
      <c r="O79" s="46">
        <v>6014.7389999999996</v>
      </c>
      <c r="P79" s="46">
        <v>6318.81</v>
      </c>
      <c r="Q79" s="46">
        <v>5982.8639999999996</v>
      </c>
      <c r="R79" s="46"/>
      <c r="S79" s="32" t="s">
        <v>176</v>
      </c>
      <c r="T79" s="32">
        <v>23463</v>
      </c>
      <c r="U79" s="32"/>
    </row>
    <row r="80" spans="1:21" x14ac:dyDescent="0.25">
      <c r="A80" s="38"/>
      <c r="B80" s="30"/>
      <c r="C80" s="30"/>
      <c r="D80" s="30"/>
      <c r="E80" s="30" t="s">
        <v>177</v>
      </c>
      <c r="F80" s="30"/>
      <c r="G80" s="30"/>
      <c r="H80" s="30">
        <v>4584.1260000000002</v>
      </c>
      <c r="I80" s="46">
        <v>5845.8909999999996</v>
      </c>
      <c r="J80" s="46">
        <v>5558.8620000000001</v>
      </c>
      <c r="K80" s="46">
        <v>5596.8959999999997</v>
      </c>
      <c r="L80" s="46">
        <v>6025.4750000000004</v>
      </c>
      <c r="M80" s="46">
        <v>6181.6019999999999</v>
      </c>
      <c r="N80" s="46">
        <v>6138.46</v>
      </c>
      <c r="O80" s="46">
        <v>6005.8370000000004</v>
      </c>
      <c r="P80" s="46">
        <v>6294.3829999999998</v>
      </c>
      <c r="Q80" s="46">
        <v>5969.268</v>
      </c>
      <c r="R80" s="46"/>
      <c r="S80" s="32" t="s">
        <v>177</v>
      </c>
      <c r="T80" s="32">
        <v>23124</v>
      </c>
      <c r="U80" s="32"/>
    </row>
    <row r="81" spans="1:21" x14ac:dyDescent="0.25">
      <c r="A81" s="38"/>
      <c r="B81" s="30"/>
      <c r="C81" s="30"/>
      <c r="D81" s="30"/>
      <c r="E81" s="30"/>
      <c r="F81" s="30" t="s">
        <v>178</v>
      </c>
      <c r="G81" s="30"/>
      <c r="H81" s="30">
        <v>4221.9579999999996</v>
      </c>
      <c r="I81" s="46">
        <v>5306.8339999999998</v>
      </c>
      <c r="J81" s="46">
        <v>4922.835</v>
      </c>
      <c r="K81" s="46">
        <v>4893.4399999999996</v>
      </c>
      <c r="L81" s="46">
        <v>5430.098</v>
      </c>
      <c r="M81" s="46">
        <v>5595.3739999999998</v>
      </c>
      <c r="N81" s="46">
        <v>5524.8119999999999</v>
      </c>
      <c r="O81" s="46">
        <v>5392.64</v>
      </c>
      <c r="P81" s="46">
        <v>5690.567</v>
      </c>
      <c r="Q81" s="46">
        <v>5440.4120000000003</v>
      </c>
      <c r="R81" s="46"/>
      <c r="S81" s="32" t="s">
        <v>178</v>
      </c>
      <c r="T81" s="32">
        <v>23123</v>
      </c>
      <c r="U81" s="32"/>
    </row>
    <row r="82" spans="1:21" x14ac:dyDescent="0.25">
      <c r="A82" s="38"/>
      <c r="B82" s="30"/>
      <c r="C82" s="30"/>
      <c r="D82" s="30"/>
      <c r="E82" s="30"/>
      <c r="F82" s="30"/>
      <c r="G82" s="30" t="s">
        <v>179</v>
      </c>
      <c r="H82" s="30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32" t="s">
        <v>179</v>
      </c>
      <c r="T82" s="32">
        <v>23537</v>
      </c>
      <c r="U82" s="32"/>
    </row>
    <row r="83" spans="1:21" x14ac:dyDescent="0.25">
      <c r="A83" s="38"/>
      <c r="B83" s="30"/>
      <c r="C83" s="30"/>
      <c r="D83" s="30"/>
      <c r="E83" s="30"/>
      <c r="F83" s="30"/>
      <c r="G83" s="30" t="s">
        <v>180</v>
      </c>
      <c r="H83" s="30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32" t="s">
        <v>180</v>
      </c>
      <c r="T83" s="32">
        <v>23426</v>
      </c>
      <c r="U83" s="32"/>
    </row>
    <row r="84" spans="1:21" x14ac:dyDescent="0.25">
      <c r="A84" s="38"/>
      <c r="B84" s="30"/>
      <c r="C84" s="30"/>
      <c r="D84" s="30"/>
      <c r="E84" s="30"/>
      <c r="F84" s="30"/>
      <c r="G84" s="30" t="s">
        <v>181</v>
      </c>
      <c r="H84" s="30">
        <v>4221.9579999999996</v>
      </c>
      <c r="I84" s="46">
        <v>5306.8339999999998</v>
      </c>
      <c r="J84" s="46">
        <v>4922.835</v>
      </c>
      <c r="K84" s="46">
        <v>4893.4399999999996</v>
      </c>
      <c r="L84" s="46">
        <v>5430.098</v>
      </c>
      <c r="M84" s="46">
        <v>5595.3739999999998</v>
      </c>
      <c r="N84" s="46">
        <v>5524.8119999999999</v>
      </c>
      <c r="O84" s="46">
        <v>5392.64</v>
      </c>
      <c r="P84" s="46">
        <v>5690.567</v>
      </c>
      <c r="Q84" s="46">
        <v>5440.4120000000003</v>
      </c>
      <c r="R84" s="46"/>
      <c r="S84" s="32" t="s">
        <v>181</v>
      </c>
      <c r="T84" s="32">
        <v>23427</v>
      </c>
      <c r="U84" s="32"/>
    </row>
    <row r="85" spans="1:21" x14ac:dyDescent="0.25">
      <c r="A85" s="38"/>
      <c r="B85" s="30"/>
      <c r="C85" s="30"/>
      <c r="D85" s="30"/>
      <c r="E85" s="30"/>
      <c r="F85" s="30"/>
      <c r="G85" s="30" t="s">
        <v>182</v>
      </c>
      <c r="H85" s="30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32" t="s">
        <v>182</v>
      </c>
      <c r="T85" s="32">
        <v>23471</v>
      </c>
      <c r="U85" s="32"/>
    </row>
    <row r="86" spans="1:21" x14ac:dyDescent="0.25">
      <c r="A86" s="38"/>
      <c r="B86" s="30"/>
      <c r="C86" s="30"/>
      <c r="D86" s="30"/>
      <c r="E86" s="30"/>
      <c r="F86" s="30" t="s">
        <v>183</v>
      </c>
      <c r="G86" s="30"/>
      <c r="H86" s="30">
        <v>362.16800000000001</v>
      </c>
      <c r="I86" s="46">
        <v>539.05700000000002</v>
      </c>
      <c r="J86" s="46">
        <v>636.02700000000004</v>
      </c>
      <c r="K86" s="46">
        <v>703.45600000000002</v>
      </c>
      <c r="L86" s="46">
        <v>595.37699999999995</v>
      </c>
      <c r="M86" s="46">
        <v>586.22799999999995</v>
      </c>
      <c r="N86" s="46">
        <v>613.64800000000002</v>
      </c>
      <c r="O86" s="46">
        <v>613.197</v>
      </c>
      <c r="P86" s="46">
        <v>603.81600000000003</v>
      </c>
      <c r="Q86" s="46">
        <v>528.85599999999999</v>
      </c>
      <c r="R86" s="46"/>
      <c r="S86" s="32" t="s">
        <v>183</v>
      </c>
      <c r="T86" s="32">
        <v>23127</v>
      </c>
      <c r="U86" s="32"/>
    </row>
    <row r="87" spans="1:21" x14ac:dyDescent="0.25">
      <c r="A87" s="38"/>
      <c r="B87" s="30"/>
      <c r="C87" s="30"/>
      <c r="D87" s="30"/>
      <c r="E87" s="30" t="s">
        <v>184</v>
      </c>
      <c r="F87" s="30"/>
      <c r="G87" s="30"/>
      <c r="H87" s="30">
        <v>15.718999999999999</v>
      </c>
      <c r="I87" s="46">
        <v>34.585000000000001</v>
      </c>
      <c r="J87" s="46">
        <v>12.832000000000001</v>
      </c>
      <c r="K87" s="46">
        <v>8.59</v>
      </c>
      <c r="L87" s="46">
        <v>15.563000000000001</v>
      </c>
      <c r="M87" s="46">
        <v>7.25</v>
      </c>
      <c r="N87" s="46">
        <v>29.649000000000001</v>
      </c>
      <c r="O87" s="46">
        <v>8.9019999999999992</v>
      </c>
      <c r="P87" s="46">
        <v>24.427</v>
      </c>
      <c r="Q87" s="46">
        <v>13.596</v>
      </c>
      <c r="R87" s="46"/>
      <c r="S87" s="32" t="s">
        <v>184</v>
      </c>
      <c r="T87" s="32">
        <v>23289</v>
      </c>
      <c r="U87" s="32"/>
    </row>
    <row r="88" spans="1:21" x14ac:dyDescent="0.25">
      <c r="A88" s="38"/>
      <c r="B88" s="30"/>
      <c r="C88" s="30"/>
      <c r="D88" s="30"/>
      <c r="E88" s="30" t="s">
        <v>185</v>
      </c>
      <c r="F88" s="30"/>
      <c r="G88" s="30"/>
      <c r="H88" s="30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32" t="s">
        <v>185</v>
      </c>
      <c r="T88" s="32">
        <v>23554</v>
      </c>
      <c r="U88" s="32"/>
    </row>
    <row r="89" spans="1:21" x14ac:dyDescent="0.25">
      <c r="A89" s="38"/>
      <c r="B89" s="30"/>
      <c r="C89" s="30"/>
      <c r="D89" s="30" t="s">
        <v>186</v>
      </c>
      <c r="E89" s="30"/>
      <c r="F89" s="30"/>
      <c r="G89" s="30"/>
      <c r="H89" s="30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32" t="s">
        <v>186</v>
      </c>
      <c r="T89" s="32">
        <v>23453</v>
      </c>
      <c r="U89" s="32" t="s">
        <v>187</v>
      </c>
    </row>
    <row r="90" spans="1:21" x14ac:dyDescent="0.25">
      <c r="A90" s="38"/>
      <c r="B90" s="30"/>
      <c r="C90" s="30"/>
      <c r="D90" s="30" t="s">
        <v>188</v>
      </c>
      <c r="E90" s="30"/>
      <c r="F90" s="30"/>
      <c r="G90" s="30"/>
      <c r="H90" s="30">
        <v>87.216999999999999</v>
      </c>
      <c r="I90" s="46">
        <v>87.006</v>
      </c>
      <c r="J90" s="46">
        <v>96.040999999999997</v>
      </c>
      <c r="K90" s="46">
        <v>100.916</v>
      </c>
      <c r="L90" s="46">
        <v>103.35599999999999</v>
      </c>
      <c r="M90" s="46">
        <v>111.541</v>
      </c>
      <c r="N90" s="46">
        <v>112.03400000000001</v>
      </c>
      <c r="O90" s="46">
        <v>111.014</v>
      </c>
      <c r="P90" s="46">
        <v>122.267</v>
      </c>
      <c r="Q90" s="46">
        <v>124.166</v>
      </c>
      <c r="R90" s="46"/>
      <c r="S90" s="32" t="s">
        <v>188</v>
      </c>
      <c r="T90" s="32">
        <v>23353</v>
      </c>
      <c r="U90" s="32"/>
    </row>
    <row r="91" spans="1:21" x14ac:dyDescent="0.25">
      <c r="A91" s="38"/>
      <c r="B91" s="30"/>
      <c r="C91" s="30"/>
      <c r="D91" s="30" t="s">
        <v>189</v>
      </c>
      <c r="E91" s="30"/>
      <c r="F91" s="30"/>
      <c r="G91" s="30"/>
      <c r="H91" s="30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32" t="s">
        <v>189</v>
      </c>
      <c r="T91" s="32">
        <v>23344</v>
      </c>
      <c r="U91" s="32" t="s">
        <v>190</v>
      </c>
    </row>
    <row r="92" spans="1:21" x14ac:dyDescent="0.25">
      <c r="A92" s="38"/>
      <c r="B92" s="30"/>
      <c r="C92" s="30"/>
      <c r="D92" s="30" t="s">
        <v>191</v>
      </c>
      <c r="E92" s="30"/>
      <c r="F92" s="30"/>
      <c r="G92" s="30"/>
      <c r="H92" s="30">
        <v>904.31899999999996</v>
      </c>
      <c r="I92" s="46">
        <v>1111.2249999999999</v>
      </c>
      <c r="J92" s="46">
        <v>1062.21</v>
      </c>
      <c r="K92" s="46">
        <v>1025.3720000000001</v>
      </c>
      <c r="L92" s="46">
        <v>982.08299999999997</v>
      </c>
      <c r="M92" s="46">
        <v>997.13400000000001</v>
      </c>
      <c r="N92" s="46">
        <v>1040.4849999999999</v>
      </c>
      <c r="O92" s="46">
        <v>968.71900000000005</v>
      </c>
      <c r="P92" s="46">
        <v>902.67200000000003</v>
      </c>
      <c r="Q92" s="46">
        <v>821.35299999999995</v>
      </c>
      <c r="R92" s="46"/>
      <c r="S92" s="32" t="s">
        <v>191</v>
      </c>
      <c r="T92" s="32">
        <v>23067</v>
      </c>
      <c r="U92" s="32" t="s">
        <v>192</v>
      </c>
    </row>
    <row r="93" spans="1:21" x14ac:dyDescent="0.25">
      <c r="A93" s="38"/>
      <c r="B93" s="30"/>
      <c r="C93" s="30"/>
      <c r="D93" s="30" t="s">
        <v>193</v>
      </c>
      <c r="E93" s="30"/>
      <c r="F93" s="30"/>
      <c r="G93" s="30"/>
      <c r="H93" s="30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32" t="s">
        <v>193</v>
      </c>
      <c r="T93" s="32">
        <v>23458</v>
      </c>
      <c r="U93" s="32"/>
    </row>
    <row r="94" spans="1:21" x14ac:dyDescent="0.25">
      <c r="A94" s="38"/>
      <c r="B94" s="30"/>
      <c r="C94" s="30"/>
      <c r="D94" s="30"/>
      <c r="E94" s="30" t="s">
        <v>194</v>
      </c>
      <c r="F94" s="30"/>
      <c r="G94" s="30"/>
      <c r="H94" s="30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32" t="s">
        <v>194</v>
      </c>
      <c r="T94" s="32">
        <v>23005</v>
      </c>
      <c r="U94" s="32"/>
    </row>
    <row r="95" spans="1:21" x14ac:dyDescent="0.25">
      <c r="A95" s="38"/>
      <c r="B95" s="30"/>
      <c r="C95" s="30"/>
      <c r="D95" s="30"/>
      <c r="E95" s="30" t="s">
        <v>195</v>
      </c>
      <c r="F95" s="30"/>
      <c r="G95" s="30"/>
      <c r="H95" s="30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32" t="s">
        <v>195</v>
      </c>
      <c r="T95" s="32">
        <v>23062</v>
      </c>
      <c r="U95" s="32"/>
    </row>
    <row r="96" spans="1:21" x14ac:dyDescent="0.25">
      <c r="A96" s="38"/>
      <c r="B96" s="30"/>
      <c r="C96" s="30"/>
      <c r="D96" s="30" t="s">
        <v>196</v>
      </c>
      <c r="E96" s="30"/>
      <c r="F96" s="30"/>
      <c r="G96" s="30"/>
      <c r="H96" s="30">
        <v>1865.7080000000001</v>
      </c>
      <c r="I96" s="46">
        <v>2772.0540000000001</v>
      </c>
      <c r="J96" s="46">
        <v>2786.6889999999999</v>
      </c>
      <c r="K96" s="46">
        <v>2719.1880000000001</v>
      </c>
      <c r="L96" s="46">
        <v>2908.402</v>
      </c>
      <c r="M96" s="46">
        <v>2996.1979999999999</v>
      </c>
      <c r="N96" s="46">
        <v>3090.2049999999999</v>
      </c>
      <c r="O96" s="46">
        <v>3258.3290000000002</v>
      </c>
      <c r="P96" s="46">
        <v>3254.9720000000002</v>
      </c>
      <c r="Q96" s="46">
        <v>3726.2649999999999</v>
      </c>
      <c r="R96" s="46"/>
      <c r="S96" s="32" t="s">
        <v>196</v>
      </c>
      <c r="T96" s="32">
        <v>23472</v>
      </c>
      <c r="U96" s="32"/>
    </row>
    <row r="97" spans="1:21" x14ac:dyDescent="0.25">
      <c r="A97" s="38"/>
      <c r="B97" s="30"/>
      <c r="C97" s="30"/>
      <c r="D97" s="30" t="s">
        <v>197</v>
      </c>
      <c r="E97" s="30"/>
      <c r="F97" s="30"/>
      <c r="G97" s="30"/>
      <c r="H97" s="30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32" t="s">
        <v>197</v>
      </c>
      <c r="T97" s="32">
        <v>23172</v>
      </c>
      <c r="U97" s="32" t="s">
        <v>198</v>
      </c>
    </row>
    <row r="98" spans="1:21" x14ac:dyDescent="0.25">
      <c r="A98" s="38"/>
      <c r="B98" s="30"/>
      <c r="C98" s="30"/>
      <c r="D98" s="30" t="s">
        <v>199</v>
      </c>
      <c r="E98" s="30"/>
      <c r="F98" s="30"/>
      <c r="G98" s="30"/>
      <c r="H98" s="30">
        <v>3.677</v>
      </c>
      <c r="I98" s="46">
        <v>14.904</v>
      </c>
      <c r="J98" s="46">
        <v>3.9710000000000001</v>
      </c>
      <c r="K98" s="46">
        <v>3.4740000000000002</v>
      </c>
      <c r="L98" s="46">
        <v>2.242</v>
      </c>
      <c r="M98" s="46">
        <v>1.9159999999999999</v>
      </c>
      <c r="N98" s="46">
        <v>1.8879999999999999</v>
      </c>
      <c r="O98" s="46">
        <v>0.73399999999999999</v>
      </c>
      <c r="P98" s="46">
        <v>0.72799999999999998</v>
      </c>
      <c r="Q98" s="46"/>
      <c r="R98" s="46"/>
      <c r="S98" s="32" t="s">
        <v>199</v>
      </c>
      <c r="T98" s="32">
        <v>23379</v>
      </c>
      <c r="U98" s="32"/>
    </row>
    <row r="99" spans="1:21" x14ac:dyDescent="0.25">
      <c r="A99" s="38"/>
      <c r="B99" s="30"/>
      <c r="C99" s="30" t="s">
        <v>200</v>
      </c>
      <c r="D99" s="30"/>
      <c r="E99" s="30"/>
      <c r="F99" s="30"/>
      <c r="G99" s="30"/>
      <c r="H99" s="30">
        <v>2095.3530000000001</v>
      </c>
      <c r="I99" s="46">
        <v>2175.0549999999998</v>
      </c>
      <c r="J99" s="46">
        <v>3061.268</v>
      </c>
      <c r="K99" s="46">
        <v>3160.5479999999998</v>
      </c>
      <c r="L99" s="46">
        <v>3029.92</v>
      </c>
      <c r="M99" s="46">
        <v>2615.7809999999999</v>
      </c>
      <c r="N99" s="46">
        <v>2479.3270000000002</v>
      </c>
      <c r="O99" s="46">
        <v>2616.2620000000002</v>
      </c>
      <c r="P99" s="46">
        <v>2413.866</v>
      </c>
      <c r="Q99" s="46">
        <v>2833.31</v>
      </c>
      <c r="R99" s="46"/>
      <c r="S99" s="32" t="s">
        <v>200</v>
      </c>
      <c r="T99" s="32">
        <v>23047</v>
      </c>
      <c r="U99" s="32"/>
    </row>
    <row r="100" spans="1:21" x14ac:dyDescent="0.25">
      <c r="A100" s="38"/>
      <c r="B100" s="30"/>
      <c r="C100" s="30"/>
      <c r="D100" s="30" t="s">
        <v>201</v>
      </c>
      <c r="E100" s="30"/>
      <c r="F100" s="30"/>
      <c r="G100" s="30"/>
      <c r="H100" s="30">
        <v>968.53099999999995</v>
      </c>
      <c r="I100" s="46">
        <v>909.13499999999999</v>
      </c>
      <c r="J100" s="46">
        <v>1468.0519999999999</v>
      </c>
      <c r="K100" s="46">
        <v>1579.2850000000001</v>
      </c>
      <c r="L100" s="46">
        <v>1621.625</v>
      </c>
      <c r="M100" s="46">
        <v>1473.059</v>
      </c>
      <c r="N100" s="46">
        <v>771.50099999999998</v>
      </c>
      <c r="O100" s="46">
        <v>1046.2929999999999</v>
      </c>
      <c r="P100" s="46">
        <v>1040.6079999999999</v>
      </c>
      <c r="Q100" s="46">
        <v>1362.5820000000001</v>
      </c>
      <c r="R100" s="46"/>
      <c r="S100" s="32" t="s">
        <v>201</v>
      </c>
      <c r="T100" s="32">
        <v>23462</v>
      </c>
      <c r="U100" s="32"/>
    </row>
    <row r="101" spans="1:21" x14ac:dyDescent="0.25">
      <c r="A101" s="38"/>
      <c r="B101" s="30"/>
      <c r="C101" s="30"/>
      <c r="D101" s="30"/>
      <c r="E101" s="30" t="s">
        <v>202</v>
      </c>
      <c r="F101" s="30"/>
      <c r="G101" s="30"/>
      <c r="H101" s="30">
        <v>254.221</v>
      </c>
      <c r="I101" s="46">
        <v>245.14500000000001</v>
      </c>
      <c r="J101" s="46">
        <v>258.44799999999998</v>
      </c>
      <c r="K101" s="46">
        <v>248.88</v>
      </c>
      <c r="L101" s="46">
        <v>276.30599999999998</v>
      </c>
      <c r="M101" s="46">
        <v>328.69499999999999</v>
      </c>
      <c r="N101" s="46">
        <v>279.601</v>
      </c>
      <c r="O101" s="46">
        <v>308.50400000000002</v>
      </c>
      <c r="P101" s="46">
        <v>247.608</v>
      </c>
      <c r="Q101" s="46">
        <v>158.12899999999999</v>
      </c>
      <c r="R101" s="46"/>
      <c r="S101" s="32" t="s">
        <v>202</v>
      </c>
      <c r="T101" s="32">
        <v>23538</v>
      </c>
      <c r="U101" s="32"/>
    </row>
    <row r="102" spans="1:21" x14ac:dyDescent="0.25">
      <c r="A102" s="38"/>
      <c r="B102" s="30"/>
      <c r="C102" s="30"/>
      <c r="D102" s="30"/>
      <c r="E102" s="30" t="s">
        <v>203</v>
      </c>
      <c r="F102" s="30"/>
      <c r="G102" s="30"/>
      <c r="H102" s="30">
        <v>714.31</v>
      </c>
      <c r="I102" s="46">
        <v>663.99</v>
      </c>
      <c r="J102" s="46">
        <v>1209.604</v>
      </c>
      <c r="K102" s="46">
        <v>1330.405</v>
      </c>
      <c r="L102" s="46">
        <v>1345.319</v>
      </c>
      <c r="M102" s="46">
        <v>1144.364</v>
      </c>
      <c r="N102" s="46">
        <v>491.9</v>
      </c>
      <c r="O102" s="46">
        <v>737.78899999999999</v>
      </c>
      <c r="P102" s="46">
        <v>793</v>
      </c>
      <c r="Q102" s="46">
        <v>1204.453</v>
      </c>
      <c r="R102" s="46"/>
      <c r="S102" s="32" t="s">
        <v>203</v>
      </c>
      <c r="T102" s="32">
        <v>23046</v>
      </c>
      <c r="U102" s="32"/>
    </row>
    <row r="103" spans="1:21" x14ac:dyDescent="0.25">
      <c r="A103" s="38"/>
      <c r="B103" s="30"/>
      <c r="C103" s="30"/>
      <c r="D103" s="30"/>
      <c r="E103" s="30"/>
      <c r="F103" s="30" t="s">
        <v>204</v>
      </c>
      <c r="G103" s="30"/>
      <c r="H103" s="30">
        <v>661.274</v>
      </c>
      <c r="I103" s="46">
        <v>581.51499999999999</v>
      </c>
      <c r="J103" s="46">
        <v>1110.1320000000001</v>
      </c>
      <c r="K103" s="46">
        <v>1206.8620000000001</v>
      </c>
      <c r="L103" s="46">
        <v>1245.6110000000001</v>
      </c>
      <c r="M103" s="46">
        <v>1028.509</v>
      </c>
      <c r="N103" s="46">
        <v>397.98899999999998</v>
      </c>
      <c r="O103" s="46">
        <v>649.77800000000002</v>
      </c>
      <c r="P103" s="46">
        <v>709.029</v>
      </c>
      <c r="Q103" s="46">
        <v>1096.4059999999999</v>
      </c>
      <c r="R103" s="46"/>
      <c r="S103" s="32" t="s">
        <v>204</v>
      </c>
      <c r="T103" s="32">
        <v>23045</v>
      </c>
      <c r="U103" s="32"/>
    </row>
    <row r="104" spans="1:21" x14ac:dyDescent="0.25">
      <c r="A104" s="38"/>
      <c r="B104" s="30"/>
      <c r="C104" s="30"/>
      <c r="D104" s="30"/>
      <c r="E104" s="30"/>
      <c r="F104" s="30"/>
      <c r="G104" s="30" t="s">
        <v>205</v>
      </c>
      <c r="H104" s="30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32" t="s">
        <v>205</v>
      </c>
      <c r="T104" s="32">
        <v>23418</v>
      </c>
      <c r="U104" s="32"/>
    </row>
    <row r="105" spans="1:21" x14ac:dyDescent="0.25">
      <c r="A105" s="38"/>
      <c r="B105" s="30"/>
      <c r="C105" s="30"/>
      <c r="D105" s="30"/>
      <c r="E105" s="30"/>
      <c r="F105" s="30"/>
      <c r="G105" s="30" t="s">
        <v>206</v>
      </c>
      <c r="H105" s="30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32" t="s">
        <v>206</v>
      </c>
      <c r="T105" s="32">
        <v>23419</v>
      </c>
      <c r="U105" s="32"/>
    </row>
    <row r="106" spans="1:21" x14ac:dyDescent="0.25">
      <c r="A106" s="38"/>
      <c r="B106" s="30"/>
      <c r="C106" s="30"/>
      <c r="D106" s="30"/>
      <c r="E106" s="30"/>
      <c r="F106" s="30"/>
      <c r="G106" s="30" t="s">
        <v>207</v>
      </c>
      <c r="H106" s="30">
        <v>661.274</v>
      </c>
      <c r="I106" s="46">
        <v>581.51499999999999</v>
      </c>
      <c r="J106" s="46">
        <v>1110.1320000000001</v>
      </c>
      <c r="K106" s="46">
        <v>1206.8620000000001</v>
      </c>
      <c r="L106" s="46">
        <v>1245.6110000000001</v>
      </c>
      <c r="M106" s="46">
        <v>1028.509</v>
      </c>
      <c r="N106" s="46">
        <v>397.98899999999998</v>
      </c>
      <c r="O106" s="46">
        <v>649.77800000000002</v>
      </c>
      <c r="P106" s="46">
        <v>709.029</v>
      </c>
      <c r="Q106" s="46">
        <v>1096.4059999999999</v>
      </c>
      <c r="R106" s="46"/>
      <c r="S106" s="32" t="s">
        <v>207</v>
      </c>
      <c r="T106" s="32">
        <v>23420</v>
      </c>
      <c r="U106" s="32"/>
    </row>
    <row r="107" spans="1:21" x14ac:dyDescent="0.25">
      <c r="A107" s="38"/>
      <c r="B107" s="30"/>
      <c r="C107" s="30"/>
      <c r="D107" s="30"/>
      <c r="E107" s="30"/>
      <c r="F107" s="30"/>
      <c r="G107" s="30" t="s">
        <v>208</v>
      </c>
      <c r="H107" s="30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32" t="s">
        <v>208</v>
      </c>
      <c r="T107" s="32">
        <v>23474</v>
      </c>
      <c r="U107" s="32"/>
    </row>
    <row r="108" spans="1:21" x14ac:dyDescent="0.25">
      <c r="A108" s="38"/>
      <c r="B108" s="30"/>
      <c r="C108" s="30"/>
      <c r="D108" s="30"/>
      <c r="E108" s="30"/>
      <c r="F108" s="30" t="s">
        <v>209</v>
      </c>
      <c r="G108" s="30"/>
      <c r="H108" s="30">
        <v>53.036000000000001</v>
      </c>
      <c r="I108" s="46">
        <v>82.474999999999994</v>
      </c>
      <c r="J108" s="46">
        <v>99.471999999999994</v>
      </c>
      <c r="K108" s="46">
        <v>123.54300000000001</v>
      </c>
      <c r="L108" s="46">
        <v>99.707999999999998</v>
      </c>
      <c r="M108" s="46">
        <v>115.855</v>
      </c>
      <c r="N108" s="46">
        <v>93.911000000000001</v>
      </c>
      <c r="O108" s="46">
        <v>88.010999999999996</v>
      </c>
      <c r="P108" s="46">
        <v>83.971000000000004</v>
      </c>
      <c r="Q108" s="46">
        <v>108.047</v>
      </c>
      <c r="R108" s="46"/>
      <c r="S108" s="32" t="s">
        <v>209</v>
      </c>
      <c r="T108" s="32">
        <v>23048</v>
      </c>
      <c r="U108" s="32" t="s">
        <v>210</v>
      </c>
    </row>
    <row r="109" spans="1:21" x14ac:dyDescent="0.25">
      <c r="A109" s="38"/>
      <c r="B109" s="30"/>
      <c r="C109" s="30"/>
      <c r="D109" s="30"/>
      <c r="E109" s="30" t="s">
        <v>211</v>
      </c>
      <c r="F109" s="30"/>
      <c r="G109" s="30"/>
      <c r="H109" s="30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32" t="s">
        <v>211</v>
      </c>
      <c r="T109" s="32">
        <v>23553</v>
      </c>
      <c r="U109" s="32"/>
    </row>
    <row r="110" spans="1:21" x14ac:dyDescent="0.25">
      <c r="A110" s="38"/>
      <c r="B110" s="30"/>
      <c r="C110" s="30"/>
      <c r="D110" s="30" t="s">
        <v>212</v>
      </c>
      <c r="E110" s="30"/>
      <c r="F110" s="30"/>
      <c r="G110" s="30"/>
      <c r="H110" s="30">
        <v>912.96299999999997</v>
      </c>
      <c r="I110" s="46">
        <v>976.65</v>
      </c>
      <c r="J110" s="46">
        <v>1270.915</v>
      </c>
      <c r="K110" s="46">
        <v>1262.9159999999999</v>
      </c>
      <c r="L110" s="46">
        <v>1007.397</v>
      </c>
      <c r="M110" s="46">
        <v>900.25099999999998</v>
      </c>
      <c r="N110" s="46">
        <v>1343.652</v>
      </c>
      <c r="O110" s="46">
        <v>1174.4369999999999</v>
      </c>
      <c r="P110" s="46">
        <v>1029.3330000000001</v>
      </c>
      <c r="Q110" s="46">
        <v>1151.069</v>
      </c>
      <c r="R110" s="46"/>
      <c r="S110" s="32" t="s">
        <v>212</v>
      </c>
      <c r="T110" s="32">
        <v>23165</v>
      </c>
      <c r="U110" s="32"/>
    </row>
    <row r="111" spans="1:21" x14ac:dyDescent="0.25">
      <c r="A111" s="38"/>
      <c r="B111" s="30"/>
      <c r="C111" s="30"/>
      <c r="D111" s="30"/>
      <c r="E111" s="30" t="s">
        <v>213</v>
      </c>
      <c r="F111" s="30"/>
      <c r="G111" s="30"/>
      <c r="H111" s="30">
        <v>521.22900000000004</v>
      </c>
      <c r="I111" s="46">
        <v>415.08199999999999</v>
      </c>
      <c r="J111" s="46">
        <v>566.47500000000002</v>
      </c>
      <c r="K111" s="46">
        <v>630.68700000000001</v>
      </c>
      <c r="L111" s="46">
        <v>318.76600000000002</v>
      </c>
      <c r="M111" s="46">
        <v>281.31099999999998</v>
      </c>
      <c r="N111" s="46">
        <v>538.32799999999997</v>
      </c>
      <c r="O111" s="46">
        <v>416.48599999999999</v>
      </c>
      <c r="P111" s="46">
        <v>202.447</v>
      </c>
      <c r="Q111" s="46">
        <v>406.34</v>
      </c>
      <c r="R111" s="46"/>
      <c r="S111" s="32" t="s">
        <v>213</v>
      </c>
      <c r="T111" s="32">
        <v>23000</v>
      </c>
      <c r="U111" s="32"/>
    </row>
    <row r="112" spans="1:21" x14ac:dyDescent="0.25">
      <c r="A112" s="38"/>
      <c r="B112" s="30"/>
      <c r="C112" s="30"/>
      <c r="D112" s="30"/>
      <c r="E112" s="30" t="s">
        <v>214</v>
      </c>
      <c r="F112" s="30"/>
      <c r="G112" s="30"/>
      <c r="H112" s="30">
        <v>0</v>
      </c>
      <c r="I112" s="46">
        <v>5.9710000000000001</v>
      </c>
      <c r="J112" s="46">
        <v>104.377</v>
      </c>
      <c r="K112" s="46">
        <v>0.03</v>
      </c>
      <c r="L112" s="46">
        <v>3.1E-2</v>
      </c>
      <c r="M112" s="46">
        <v>5.9630000000000001</v>
      </c>
      <c r="N112" s="46">
        <v>139.131</v>
      </c>
      <c r="O112" s="46">
        <v>3.2000000000000001E-2</v>
      </c>
      <c r="P112" s="46">
        <v>3.2000000000000001E-2</v>
      </c>
      <c r="Q112" s="46">
        <v>131.268</v>
      </c>
      <c r="R112" s="46"/>
      <c r="S112" s="32" t="s">
        <v>214</v>
      </c>
      <c r="T112" s="32">
        <v>23291</v>
      </c>
      <c r="U112" s="32" t="s">
        <v>215</v>
      </c>
    </row>
    <row r="113" spans="1:21" x14ac:dyDescent="0.25">
      <c r="A113" s="38"/>
      <c r="B113" s="30"/>
      <c r="C113" s="30"/>
      <c r="D113" s="30"/>
      <c r="E113" s="30" t="s">
        <v>216</v>
      </c>
      <c r="F113" s="30"/>
      <c r="G113" s="30"/>
      <c r="H113" s="30">
        <v>58.329000000000001</v>
      </c>
      <c r="I113" s="46">
        <v>42.468000000000004</v>
      </c>
      <c r="J113" s="46">
        <v>56.866999999999997</v>
      </c>
      <c r="K113" s="46">
        <v>41.27</v>
      </c>
      <c r="L113" s="46">
        <v>33.844000000000001</v>
      </c>
      <c r="M113" s="46">
        <v>29.584</v>
      </c>
      <c r="N113" s="46">
        <v>59.320999999999998</v>
      </c>
      <c r="O113" s="46">
        <v>45.101999999999997</v>
      </c>
      <c r="P113" s="46">
        <v>40.814</v>
      </c>
      <c r="Q113" s="46">
        <v>50.261000000000003</v>
      </c>
      <c r="R113" s="46"/>
      <c r="S113" s="32" t="s">
        <v>216</v>
      </c>
      <c r="T113" s="32">
        <v>23217</v>
      </c>
      <c r="U113" s="32"/>
    </row>
    <row r="114" spans="1:21" x14ac:dyDescent="0.25">
      <c r="A114" s="38"/>
      <c r="B114" s="30"/>
      <c r="C114" s="30"/>
      <c r="D114" s="30"/>
      <c r="E114" s="30" t="s">
        <v>217</v>
      </c>
      <c r="F114" s="30"/>
      <c r="G114" s="30"/>
      <c r="H114" s="30">
        <v>333.40499999999997</v>
      </c>
      <c r="I114" s="46">
        <v>513.12900000000002</v>
      </c>
      <c r="J114" s="46">
        <v>543.19600000000003</v>
      </c>
      <c r="K114" s="46">
        <v>590.92899999999997</v>
      </c>
      <c r="L114" s="46">
        <v>654.75599999999997</v>
      </c>
      <c r="M114" s="46">
        <v>583.39300000000003</v>
      </c>
      <c r="N114" s="46">
        <v>606.87199999999996</v>
      </c>
      <c r="O114" s="46">
        <v>712.81700000000001</v>
      </c>
      <c r="P114" s="46">
        <v>786.04</v>
      </c>
      <c r="Q114" s="46">
        <v>563.20000000000005</v>
      </c>
      <c r="R114" s="46"/>
      <c r="S114" s="32" t="s">
        <v>217</v>
      </c>
      <c r="T114" s="32">
        <v>23382</v>
      </c>
      <c r="U114" s="32"/>
    </row>
    <row r="115" spans="1:21" x14ac:dyDescent="0.25">
      <c r="A115" s="38"/>
      <c r="B115" s="30"/>
      <c r="C115" s="30"/>
      <c r="D115" s="30" t="s">
        <v>218</v>
      </c>
      <c r="E115" s="30"/>
      <c r="F115" s="30"/>
      <c r="G115" s="30"/>
      <c r="H115" s="30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32" t="s">
        <v>218</v>
      </c>
      <c r="T115" s="32">
        <v>23352</v>
      </c>
      <c r="U115" s="32"/>
    </row>
    <row r="116" spans="1:21" x14ac:dyDescent="0.25">
      <c r="A116" s="38"/>
      <c r="B116" s="30"/>
      <c r="C116" s="30"/>
      <c r="D116" s="30" t="s">
        <v>219</v>
      </c>
      <c r="E116" s="30"/>
      <c r="F116" s="30"/>
      <c r="G116" s="30"/>
      <c r="H116" s="30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32" t="s">
        <v>219</v>
      </c>
      <c r="T116" s="32">
        <v>23475</v>
      </c>
      <c r="U116" s="32" t="s">
        <v>220</v>
      </c>
    </row>
    <row r="117" spans="1:21" x14ac:dyDescent="0.25">
      <c r="A117" s="38"/>
      <c r="B117" s="30"/>
      <c r="C117" s="30"/>
      <c r="D117" s="30" t="s">
        <v>221</v>
      </c>
      <c r="E117" s="30"/>
      <c r="F117" s="30"/>
      <c r="G117" s="30"/>
      <c r="H117" s="30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32" t="s">
        <v>221</v>
      </c>
      <c r="T117" s="32">
        <v>23065</v>
      </c>
      <c r="U117" s="32"/>
    </row>
    <row r="118" spans="1:21" x14ac:dyDescent="0.25">
      <c r="A118" s="38"/>
      <c r="B118" s="30"/>
      <c r="C118" s="30"/>
      <c r="D118" s="30" t="s">
        <v>222</v>
      </c>
      <c r="E118" s="30"/>
      <c r="F118" s="30"/>
      <c r="G118" s="30"/>
      <c r="H118" s="30">
        <v>213.85900000000001</v>
      </c>
      <c r="I118" s="46">
        <v>219.05500000000001</v>
      </c>
      <c r="J118" s="46">
        <v>279.96899999999999</v>
      </c>
      <c r="K118" s="46">
        <v>294.50700000000001</v>
      </c>
      <c r="L118" s="46">
        <v>363.73</v>
      </c>
      <c r="M118" s="46">
        <v>200.33500000000001</v>
      </c>
      <c r="N118" s="46">
        <v>309.267</v>
      </c>
      <c r="O118" s="46">
        <v>351.91300000000001</v>
      </c>
      <c r="P118" s="46">
        <v>302.55799999999999</v>
      </c>
      <c r="Q118" s="46">
        <v>278.25099999999998</v>
      </c>
      <c r="R118" s="46"/>
      <c r="S118" s="32" t="s">
        <v>222</v>
      </c>
      <c r="T118" s="32">
        <v>23457</v>
      </c>
      <c r="U118" s="32"/>
    </row>
    <row r="119" spans="1:21" x14ac:dyDescent="0.25">
      <c r="A119" s="38"/>
      <c r="B119" s="30"/>
      <c r="C119" s="30"/>
      <c r="D119" s="30" t="s">
        <v>223</v>
      </c>
      <c r="E119" s="30"/>
      <c r="F119" s="30"/>
      <c r="G119" s="30"/>
      <c r="H119" s="30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32" t="s">
        <v>223</v>
      </c>
      <c r="T119" s="32">
        <v>23452</v>
      </c>
      <c r="U119" s="32" t="s">
        <v>224</v>
      </c>
    </row>
    <row r="120" spans="1:21" x14ac:dyDescent="0.25">
      <c r="A120" s="38"/>
      <c r="B120" s="30"/>
      <c r="C120" s="30"/>
      <c r="D120" s="30" t="s">
        <v>225</v>
      </c>
      <c r="E120" s="30"/>
      <c r="F120" s="30"/>
      <c r="G120" s="30"/>
      <c r="H120" s="30"/>
      <c r="I120" s="46">
        <v>70.215000000000003</v>
      </c>
      <c r="J120" s="46">
        <v>42.332000000000001</v>
      </c>
      <c r="K120" s="46">
        <v>23.84</v>
      </c>
      <c r="L120" s="46">
        <v>37.167999999999999</v>
      </c>
      <c r="M120" s="46">
        <v>42.136000000000003</v>
      </c>
      <c r="N120" s="46">
        <v>54.906999999999996</v>
      </c>
      <c r="O120" s="46">
        <v>43.619</v>
      </c>
      <c r="P120" s="46">
        <v>41.366999999999997</v>
      </c>
      <c r="Q120" s="46">
        <v>41.408000000000001</v>
      </c>
      <c r="R120" s="46"/>
      <c r="S120" s="32" t="s">
        <v>225</v>
      </c>
      <c r="T120" s="32">
        <v>23151</v>
      </c>
      <c r="U120" s="32"/>
    </row>
    <row r="121" spans="1:21" x14ac:dyDescent="0.25">
      <c r="A121" s="38"/>
      <c r="B121" s="30" t="s">
        <v>226</v>
      </c>
      <c r="C121" s="30"/>
      <c r="D121" s="30"/>
      <c r="E121" s="30"/>
      <c r="F121" s="30"/>
      <c r="G121" s="30"/>
      <c r="H121" s="30">
        <v>4842.1589999999997</v>
      </c>
      <c r="I121" s="46">
        <v>5318.4250000000002</v>
      </c>
      <c r="J121" s="46">
        <v>5382.5889999999999</v>
      </c>
      <c r="K121" s="46">
        <v>5452.0219999999999</v>
      </c>
      <c r="L121" s="46">
        <v>5788.7250000000004</v>
      </c>
      <c r="M121" s="46">
        <v>5912.3630000000003</v>
      </c>
      <c r="N121" s="46">
        <v>6078.9359999999997</v>
      </c>
      <c r="O121" s="46">
        <v>6167.3429999999998</v>
      </c>
      <c r="P121" s="46">
        <v>6479.56</v>
      </c>
      <c r="Q121" s="46">
        <v>6881.241</v>
      </c>
      <c r="R121" s="46"/>
      <c r="S121" s="40" t="s">
        <v>226</v>
      </c>
      <c r="T121" s="41">
        <v>23261</v>
      </c>
      <c r="U121" s="32"/>
    </row>
    <row r="122" spans="1:21" x14ac:dyDescent="0.25">
      <c r="A122" s="38"/>
      <c r="B122" s="30"/>
      <c r="C122" s="30" t="s">
        <v>227</v>
      </c>
      <c r="D122" s="30"/>
      <c r="E122" s="30"/>
      <c r="F122" s="30"/>
      <c r="G122" s="30"/>
      <c r="H122" s="30">
        <v>4842.1589999999997</v>
      </c>
      <c r="I122" s="46">
        <v>5318.4250000000002</v>
      </c>
      <c r="J122" s="46">
        <v>5382.5889999999999</v>
      </c>
      <c r="K122" s="46">
        <v>5452.0219999999999</v>
      </c>
      <c r="L122" s="46">
        <v>5788.7250000000004</v>
      </c>
      <c r="M122" s="46">
        <v>5912.3630000000003</v>
      </c>
      <c r="N122" s="46">
        <v>6078.9359999999997</v>
      </c>
      <c r="O122" s="46">
        <v>6167.3429999999998</v>
      </c>
      <c r="P122" s="46">
        <v>6479.56</v>
      </c>
      <c r="Q122" s="46">
        <v>6881.241</v>
      </c>
      <c r="R122" s="46"/>
      <c r="S122" s="32" t="s">
        <v>227</v>
      </c>
      <c r="T122" s="32">
        <v>23215</v>
      </c>
      <c r="U122" s="32"/>
    </row>
    <row r="123" spans="1:21" x14ac:dyDescent="0.25">
      <c r="A123" s="38"/>
      <c r="B123" s="30"/>
      <c r="C123" s="30"/>
      <c r="D123" s="30" t="s">
        <v>228</v>
      </c>
      <c r="E123" s="30"/>
      <c r="F123" s="30"/>
      <c r="G123" s="30"/>
      <c r="H123" s="30">
        <v>2681.5709999999999</v>
      </c>
      <c r="I123" s="46">
        <v>2681.5709999999999</v>
      </c>
      <c r="J123" s="46">
        <v>2681.5709999999999</v>
      </c>
      <c r="K123" s="46">
        <v>3161.384</v>
      </c>
      <c r="L123" s="46">
        <v>3161.384</v>
      </c>
      <c r="M123" s="46">
        <v>3161.384</v>
      </c>
      <c r="N123" s="46">
        <v>3161.384</v>
      </c>
      <c r="O123" s="46">
        <v>3941.7170000000001</v>
      </c>
      <c r="P123" s="46">
        <v>3941.7170000000001</v>
      </c>
      <c r="Q123" s="46">
        <v>3941.7170000000001</v>
      </c>
      <c r="R123" s="46"/>
      <c r="S123" s="32" t="s">
        <v>228</v>
      </c>
      <c r="T123" s="32">
        <v>23027</v>
      </c>
      <c r="U123" s="32"/>
    </row>
    <row r="124" spans="1:21" x14ac:dyDescent="0.25">
      <c r="A124" s="38"/>
      <c r="B124" s="30"/>
      <c r="C124" s="30"/>
      <c r="D124" s="30"/>
      <c r="E124" s="30" t="s">
        <v>229</v>
      </c>
      <c r="F124" s="30"/>
      <c r="G124" s="30"/>
      <c r="H124" s="30">
        <v>2681.5709999999999</v>
      </c>
      <c r="I124" s="46">
        <v>2681.5709999999999</v>
      </c>
      <c r="J124" s="46">
        <v>2681.5709999999999</v>
      </c>
      <c r="K124" s="46">
        <v>3161.384</v>
      </c>
      <c r="L124" s="46">
        <v>3161.384</v>
      </c>
      <c r="M124" s="46">
        <v>3161.384</v>
      </c>
      <c r="N124" s="46">
        <v>3161.384</v>
      </c>
      <c r="O124" s="46">
        <v>3941.7170000000001</v>
      </c>
      <c r="P124" s="46">
        <v>3941.7170000000001</v>
      </c>
      <c r="Q124" s="46">
        <v>3941.7170000000001</v>
      </c>
      <c r="R124" s="46"/>
      <c r="S124" s="32" t="s">
        <v>229</v>
      </c>
      <c r="T124" s="32">
        <v>23038</v>
      </c>
      <c r="U124" s="32"/>
    </row>
    <row r="125" spans="1:21" x14ac:dyDescent="0.25">
      <c r="A125" s="38"/>
      <c r="B125" s="30"/>
      <c r="C125" s="30"/>
      <c r="D125" s="30"/>
      <c r="E125" s="30" t="s">
        <v>230</v>
      </c>
      <c r="F125" s="30"/>
      <c r="G125" s="30"/>
      <c r="H125" s="30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32" t="s">
        <v>230</v>
      </c>
      <c r="T125" s="32">
        <v>23174</v>
      </c>
      <c r="U125" s="32"/>
    </row>
    <row r="126" spans="1:21" x14ac:dyDescent="0.25">
      <c r="A126" s="38"/>
      <c r="B126" s="30"/>
      <c r="C126" s="30"/>
      <c r="D126" s="30" t="s">
        <v>231</v>
      </c>
      <c r="E126" s="30"/>
      <c r="F126" s="30"/>
      <c r="G126" s="30"/>
      <c r="H126" s="30">
        <v>650.18100000000004</v>
      </c>
      <c r="I126" s="46"/>
      <c r="J126" s="46">
        <v>69.655000000000001</v>
      </c>
      <c r="K126" s="46">
        <v>222.64699999999999</v>
      </c>
      <c r="L126" s="46">
        <v>471.923</v>
      </c>
      <c r="M126" s="46"/>
      <c r="N126" s="46">
        <v>47.932000000000002</v>
      </c>
      <c r="O126" s="46"/>
      <c r="P126" s="46"/>
      <c r="Q126" s="46"/>
      <c r="R126" s="46"/>
      <c r="S126" s="32" t="s">
        <v>231</v>
      </c>
      <c r="T126" s="32">
        <v>23204</v>
      </c>
      <c r="U126" s="32"/>
    </row>
    <row r="127" spans="1:21" x14ac:dyDescent="0.25">
      <c r="A127" s="38"/>
      <c r="B127" s="30"/>
      <c r="C127" s="30"/>
      <c r="D127" s="30" t="s">
        <v>232</v>
      </c>
      <c r="E127" s="30"/>
      <c r="F127" s="30"/>
      <c r="G127" s="30"/>
      <c r="H127" s="30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32" t="s">
        <v>232</v>
      </c>
      <c r="T127" s="32">
        <v>23012</v>
      </c>
      <c r="U127" s="40" t="s">
        <v>233</v>
      </c>
    </row>
    <row r="128" spans="1:21" x14ac:dyDescent="0.25">
      <c r="A128" s="38"/>
      <c r="B128" s="30"/>
      <c r="C128" s="30"/>
      <c r="D128" s="30" t="s">
        <v>234</v>
      </c>
      <c r="E128" s="30"/>
      <c r="F128" s="30"/>
      <c r="G128" s="30"/>
      <c r="H128" s="30">
        <v>139.99700000000001</v>
      </c>
      <c r="I128" s="46">
        <v>139.99700000000001</v>
      </c>
      <c r="J128" s="46">
        <v>139.99700000000001</v>
      </c>
      <c r="K128" s="46">
        <v>139.99700000000001</v>
      </c>
      <c r="L128" s="46">
        <v>139.99700000000001</v>
      </c>
      <c r="M128" s="46">
        <v>139.99700000000001</v>
      </c>
      <c r="N128" s="46">
        <v>139.99700000000001</v>
      </c>
      <c r="O128" s="46">
        <v>139.99700000000001</v>
      </c>
      <c r="P128" s="46">
        <v>139.99700000000001</v>
      </c>
      <c r="Q128" s="46">
        <v>16.324999999999999</v>
      </c>
      <c r="R128" s="46"/>
      <c r="S128" s="32" t="s">
        <v>234</v>
      </c>
      <c r="T128" s="32">
        <v>23232</v>
      </c>
      <c r="U128" s="32" t="s">
        <v>235</v>
      </c>
    </row>
    <row r="129" spans="1:21" x14ac:dyDescent="0.25">
      <c r="A129" s="38"/>
      <c r="B129" s="30"/>
      <c r="C129" s="30"/>
      <c r="D129" s="30" t="s">
        <v>236</v>
      </c>
      <c r="E129" s="30"/>
      <c r="F129" s="30"/>
      <c r="G129" s="30"/>
      <c r="H129" s="30">
        <v>844.70600000000002</v>
      </c>
      <c r="I129" s="46">
        <v>1100.4739999999999</v>
      </c>
      <c r="J129" s="46">
        <v>1055.086</v>
      </c>
      <c r="K129" s="46">
        <v>1039.4290000000001</v>
      </c>
      <c r="L129" s="46">
        <v>1085.1379999999999</v>
      </c>
      <c r="M129" s="46">
        <v>1062.48</v>
      </c>
      <c r="N129" s="46">
        <v>1161.0540000000001</v>
      </c>
      <c r="O129" s="46">
        <v>1096.9649999999999</v>
      </c>
      <c r="P129" s="46">
        <v>1196.636</v>
      </c>
      <c r="Q129" s="46">
        <v>1118.1579999999999</v>
      </c>
      <c r="R129" s="46"/>
      <c r="S129" s="32" t="s">
        <v>236</v>
      </c>
      <c r="T129" s="32">
        <v>23469</v>
      </c>
      <c r="U129" s="32"/>
    </row>
    <row r="130" spans="1:21" x14ac:dyDescent="0.25">
      <c r="A130" s="38"/>
      <c r="B130" s="30"/>
      <c r="C130" s="30"/>
      <c r="D130" s="30" t="s">
        <v>237</v>
      </c>
      <c r="E130" s="30"/>
      <c r="F130" s="30"/>
      <c r="G130" s="30"/>
      <c r="H130" s="30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32" t="s">
        <v>237</v>
      </c>
      <c r="T130" s="32">
        <v>23552</v>
      </c>
      <c r="U130" s="32"/>
    </row>
    <row r="131" spans="1:21" x14ac:dyDescent="0.25">
      <c r="A131" s="38"/>
      <c r="B131" s="30"/>
      <c r="C131" s="30"/>
      <c r="D131" s="30" t="s">
        <v>238</v>
      </c>
      <c r="E131" s="30"/>
      <c r="F131" s="30"/>
      <c r="G131" s="30"/>
      <c r="H131" s="30">
        <v>805.69799999999998</v>
      </c>
      <c r="I131" s="46">
        <v>1676.377</v>
      </c>
      <c r="J131" s="46">
        <v>1716.2739999999999</v>
      </c>
      <c r="K131" s="46">
        <v>1168.559</v>
      </c>
      <c r="L131" s="46">
        <v>1210.277</v>
      </c>
      <c r="M131" s="46">
        <v>1828.4960000000001</v>
      </c>
      <c r="N131" s="46">
        <v>1848.5630000000001</v>
      </c>
      <c r="O131" s="46">
        <v>1268.6579999999999</v>
      </c>
      <c r="P131" s="46">
        <v>1481.204</v>
      </c>
      <c r="Q131" s="46">
        <v>1837.691</v>
      </c>
      <c r="R131" s="46"/>
      <c r="S131" s="32" t="s">
        <v>238</v>
      </c>
      <c r="T131" s="32">
        <v>23430</v>
      </c>
      <c r="U131" s="32"/>
    </row>
    <row r="132" spans="1:21" x14ac:dyDescent="0.25">
      <c r="A132" s="38"/>
      <c r="B132" s="30"/>
      <c r="C132" s="30" t="s">
        <v>239</v>
      </c>
      <c r="D132" s="30"/>
      <c r="E132" s="30"/>
      <c r="F132" s="30"/>
      <c r="G132" s="30"/>
      <c r="H132" s="30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32" t="s">
        <v>239</v>
      </c>
      <c r="T132" s="32">
        <v>23132</v>
      </c>
      <c r="U132" s="32"/>
    </row>
    <row r="133" spans="1:21" x14ac:dyDescent="0.25">
      <c r="A133" s="39"/>
      <c r="B133" s="28" t="s">
        <v>240</v>
      </c>
      <c r="C133" s="28"/>
      <c r="D133" s="28"/>
      <c r="E133" s="28"/>
      <c r="F133" s="28"/>
      <c r="G133" s="28"/>
      <c r="H133" s="28">
        <v>9064.1170000000002</v>
      </c>
      <c r="I133" s="46">
        <v>10625.259</v>
      </c>
      <c r="J133" s="46">
        <v>10305.424000000001</v>
      </c>
      <c r="K133" s="46">
        <v>10345.462</v>
      </c>
      <c r="L133" s="46">
        <v>11218.823</v>
      </c>
      <c r="M133" s="46">
        <v>11507.736999999999</v>
      </c>
      <c r="N133" s="46">
        <v>11603.748</v>
      </c>
      <c r="O133" s="46">
        <v>11559.983</v>
      </c>
      <c r="P133" s="46">
        <v>12170.127</v>
      </c>
      <c r="Q133" s="46">
        <v>12321.653</v>
      </c>
      <c r="R133" s="46"/>
      <c r="S133" s="33" t="s">
        <v>240</v>
      </c>
      <c r="T133" s="42">
        <v>23374</v>
      </c>
      <c r="U133" s="32"/>
    </row>
    <row r="134" spans="1:21" x14ac:dyDescent="0.25">
      <c r="A134" s="39"/>
      <c r="B134" s="28" t="s">
        <v>241</v>
      </c>
      <c r="C134" s="28"/>
      <c r="D134" s="28"/>
      <c r="E134" s="28"/>
      <c r="F134" s="28"/>
      <c r="G134" s="28"/>
      <c r="H134" s="28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33" t="s">
        <v>241</v>
      </c>
      <c r="T134" s="42">
        <v>23347</v>
      </c>
      <c r="U134" s="32"/>
    </row>
    <row r="135" spans="1:21" x14ac:dyDescent="0.25">
      <c r="A135" s="39"/>
      <c r="B135" s="28" t="s">
        <v>242</v>
      </c>
      <c r="C135" s="28"/>
      <c r="D135" s="28"/>
      <c r="E135" s="28"/>
      <c r="F135" s="28"/>
      <c r="G135" s="28"/>
      <c r="H135" s="28">
        <v>4842.1589999999997</v>
      </c>
      <c r="I135" s="46">
        <v>5318.4250000000002</v>
      </c>
      <c r="J135" s="46">
        <v>5382.5889999999999</v>
      </c>
      <c r="K135" s="46">
        <v>5452.0219999999999</v>
      </c>
      <c r="L135" s="46">
        <v>5788.7250000000004</v>
      </c>
      <c r="M135" s="46">
        <v>5912.3630000000003</v>
      </c>
      <c r="N135" s="46">
        <v>6078.9359999999997</v>
      </c>
      <c r="O135" s="46">
        <v>6167.3429999999998</v>
      </c>
      <c r="P135" s="46">
        <v>6479.56</v>
      </c>
      <c r="Q135" s="46">
        <v>6881.241</v>
      </c>
      <c r="R135" s="46"/>
      <c r="S135" s="33" t="s">
        <v>242</v>
      </c>
      <c r="T135" s="42">
        <v>23280</v>
      </c>
      <c r="U135" s="32"/>
    </row>
    <row r="136" spans="1:21" x14ac:dyDescent="0.25">
      <c r="A136" s="39"/>
      <c r="B136" s="28" t="s">
        <v>243</v>
      </c>
      <c r="C136" s="28"/>
      <c r="D136" s="28"/>
      <c r="E136" s="28"/>
      <c r="F136" s="28"/>
      <c r="G136" s="28"/>
      <c r="H136" s="28">
        <v>415.20400000000001</v>
      </c>
      <c r="I136" s="46">
        <v>621.53200000000004</v>
      </c>
      <c r="J136" s="46">
        <v>735.49900000000002</v>
      </c>
      <c r="K136" s="46">
        <v>826.99900000000002</v>
      </c>
      <c r="L136" s="46">
        <v>695.08500000000004</v>
      </c>
      <c r="M136" s="46">
        <v>702.08299999999997</v>
      </c>
      <c r="N136" s="46">
        <v>707.55899999999997</v>
      </c>
      <c r="O136" s="46">
        <v>701.20799999999997</v>
      </c>
      <c r="P136" s="46">
        <v>687.78700000000003</v>
      </c>
      <c r="Q136" s="46">
        <v>636.90300000000002</v>
      </c>
      <c r="R136" s="46"/>
      <c r="S136" s="33" t="s">
        <v>243</v>
      </c>
      <c r="T136" s="42">
        <v>23380</v>
      </c>
      <c r="U136" s="32"/>
    </row>
    <row r="137" spans="1:21" x14ac:dyDescent="0.25">
      <c r="A137" s="39"/>
      <c r="B137" s="28" t="s">
        <v>244</v>
      </c>
      <c r="C137" s="28"/>
      <c r="D137" s="28"/>
      <c r="E137" s="28"/>
      <c r="F137" s="28"/>
      <c r="G137" s="28"/>
      <c r="H137" s="28">
        <v>4418.0969999999998</v>
      </c>
      <c r="I137" s="46">
        <v>4894.0870000000004</v>
      </c>
      <c r="J137" s="46">
        <v>4922.768</v>
      </c>
      <c r="K137" s="46">
        <v>4996.558</v>
      </c>
      <c r="L137" s="46">
        <v>5326.8329999999996</v>
      </c>
      <c r="M137" s="46">
        <v>5448.2380000000003</v>
      </c>
      <c r="N137" s="46">
        <v>5619.7039999999997</v>
      </c>
      <c r="O137" s="46">
        <v>5708.6270000000004</v>
      </c>
      <c r="P137" s="46">
        <v>6026.1850000000004</v>
      </c>
      <c r="Q137" s="46">
        <v>6426.2740000000003</v>
      </c>
      <c r="R137" s="46"/>
      <c r="S137" s="33" t="s">
        <v>244</v>
      </c>
      <c r="T137" s="42">
        <v>23403</v>
      </c>
      <c r="U137" s="32"/>
    </row>
    <row r="138" spans="1:21" x14ac:dyDescent="0.25">
      <c r="A138" s="39"/>
      <c r="B138" s="28" t="s">
        <v>245</v>
      </c>
      <c r="C138" s="28"/>
      <c r="D138" s="28"/>
      <c r="E138" s="28"/>
      <c r="F138" s="28"/>
      <c r="G138" s="28"/>
      <c r="H138" s="28">
        <v>2537.7759999999998</v>
      </c>
      <c r="I138" s="46">
        <v>3378.4870000000001</v>
      </c>
      <c r="J138" s="46">
        <v>2711.7429999999999</v>
      </c>
      <c r="K138" s="46">
        <v>2758.0450000000001</v>
      </c>
      <c r="L138" s="46">
        <v>3365.806</v>
      </c>
      <c r="M138" s="46">
        <v>3071.694</v>
      </c>
      <c r="N138" s="46">
        <v>3400.6849999999999</v>
      </c>
      <c r="O138" s="46">
        <v>3503.63</v>
      </c>
      <c r="P138" s="46">
        <v>3870.3919999999998</v>
      </c>
      <c r="Q138" s="46">
        <v>3395.8470000000002</v>
      </c>
      <c r="R138" s="46"/>
      <c r="S138" s="33" t="s">
        <v>245</v>
      </c>
      <c r="T138" s="42">
        <v>23385</v>
      </c>
      <c r="U138" s="32"/>
    </row>
    <row r="139" spans="1:21" x14ac:dyDescent="0.25">
      <c r="A139" s="39"/>
      <c r="B139" s="28" t="s">
        <v>246</v>
      </c>
      <c r="C139" s="28"/>
      <c r="D139" s="28"/>
      <c r="E139" s="28"/>
      <c r="F139" s="28"/>
      <c r="G139" s="28"/>
      <c r="H139" s="28">
        <v>9725.3909999999996</v>
      </c>
      <c r="I139" s="46">
        <v>11206.773999999999</v>
      </c>
      <c r="J139" s="46">
        <v>11415.556</v>
      </c>
      <c r="K139" s="46">
        <v>11552.324000000001</v>
      </c>
      <c r="L139" s="46">
        <v>12464.433999999999</v>
      </c>
      <c r="M139" s="46">
        <v>12536.245999999999</v>
      </c>
      <c r="N139" s="46">
        <v>12001.736999999999</v>
      </c>
      <c r="O139" s="46">
        <v>12209.761</v>
      </c>
      <c r="P139" s="46">
        <v>12879.156000000001</v>
      </c>
      <c r="Q139" s="46">
        <v>13418.058999999999</v>
      </c>
      <c r="R139" s="46"/>
      <c r="S139" s="33" t="s">
        <v>246</v>
      </c>
      <c r="T139" s="42">
        <v>23245</v>
      </c>
      <c r="U139" s="32"/>
    </row>
    <row r="140" spans="1:21" x14ac:dyDescent="0.25">
      <c r="A140" s="39"/>
      <c r="B140" s="28" t="s">
        <v>247</v>
      </c>
      <c r="C140" s="28"/>
      <c r="D140" s="28"/>
      <c r="E140" s="28"/>
      <c r="F140" s="28"/>
      <c r="G140" s="28"/>
      <c r="H140" s="28">
        <v>4418.0969999999998</v>
      </c>
      <c r="I140" s="46">
        <v>4894.0870000000004</v>
      </c>
      <c r="J140" s="46">
        <v>4922.768</v>
      </c>
      <c r="K140" s="46">
        <v>4996.558</v>
      </c>
      <c r="L140" s="46">
        <v>5326.8329999999996</v>
      </c>
      <c r="M140" s="46">
        <v>5448.2380000000003</v>
      </c>
      <c r="N140" s="46">
        <v>5619.7039999999997</v>
      </c>
      <c r="O140" s="46">
        <v>5708.6270000000004</v>
      </c>
      <c r="P140" s="46">
        <v>6026.1850000000004</v>
      </c>
      <c r="Q140" s="46">
        <v>6426.2740000000003</v>
      </c>
      <c r="R140" s="46"/>
      <c r="S140" s="33" t="s">
        <v>247</v>
      </c>
      <c r="T140" s="42">
        <v>23383</v>
      </c>
      <c r="U140" s="32"/>
    </row>
    <row r="141" spans="1:21" x14ac:dyDescent="0.25">
      <c r="A141" s="39"/>
      <c r="B141" s="28" t="s">
        <v>248</v>
      </c>
      <c r="C141" s="28"/>
      <c r="D141" s="28"/>
      <c r="E141" s="28"/>
      <c r="F141" s="28"/>
      <c r="G141" s="28"/>
      <c r="H141" s="28">
        <v>5298.4359999999997</v>
      </c>
      <c r="I141" s="46">
        <v>6509.8810000000003</v>
      </c>
      <c r="J141" s="46">
        <v>6768.4660000000003</v>
      </c>
      <c r="K141" s="46">
        <v>6927.3010000000004</v>
      </c>
      <c r="L141" s="46">
        <v>7370.7939999999999</v>
      </c>
      <c r="M141" s="46">
        <v>7325.9660000000003</v>
      </c>
      <c r="N141" s="46">
        <v>6630.36</v>
      </c>
      <c r="O141" s="46">
        <v>6743.6260000000002</v>
      </c>
      <c r="P141" s="46">
        <v>7087.3829999999998</v>
      </c>
      <c r="Q141" s="46">
        <v>7173.7209999999995</v>
      </c>
      <c r="R141" s="46"/>
      <c r="S141" s="33" t="s">
        <v>248</v>
      </c>
      <c r="T141" s="42">
        <v>23386</v>
      </c>
      <c r="U141" s="32"/>
    </row>
    <row r="142" spans="1:21" x14ac:dyDescent="0.25">
      <c r="A142" s="39"/>
      <c r="B142" s="28" t="s">
        <v>249</v>
      </c>
      <c r="C142" s="28"/>
      <c r="D142" s="28"/>
      <c r="E142" s="28"/>
      <c r="F142" s="28"/>
      <c r="G142" s="28"/>
      <c r="H142" s="28">
        <v>4559.5820000000003</v>
      </c>
      <c r="I142" s="46">
        <v>5773.4459999999999</v>
      </c>
      <c r="J142" s="46">
        <v>5857.88</v>
      </c>
      <c r="K142" s="46">
        <v>5969.7340000000004</v>
      </c>
      <c r="L142" s="46">
        <v>6422.85</v>
      </c>
      <c r="M142" s="46">
        <v>6350.4750000000004</v>
      </c>
      <c r="N142" s="46">
        <v>5836.7860000000001</v>
      </c>
      <c r="O142" s="46">
        <v>5930.54</v>
      </c>
      <c r="P142" s="46">
        <v>6275.3010000000004</v>
      </c>
      <c r="Q142" s="46">
        <v>6332.2579999999998</v>
      </c>
      <c r="R142" s="46"/>
      <c r="S142" s="33" t="s">
        <v>249</v>
      </c>
      <c r="T142" s="42">
        <v>23531</v>
      </c>
      <c r="U142" s="32"/>
    </row>
    <row r="143" spans="1:21" x14ac:dyDescent="0.25">
      <c r="A143" s="39"/>
      <c r="B143" s="28" t="s">
        <v>250</v>
      </c>
      <c r="C143" s="28"/>
      <c r="D143" s="28"/>
      <c r="E143" s="28"/>
      <c r="F143" s="28"/>
      <c r="G143" s="28"/>
      <c r="H143" s="28">
        <v>364.01132899999999</v>
      </c>
      <c r="I143" s="46">
        <v>354.01132899999999</v>
      </c>
      <c r="J143" s="46">
        <v>354.01132899999999</v>
      </c>
      <c r="K143" s="46">
        <v>354.01132899999999</v>
      </c>
      <c r="L143" s="46">
        <v>354.01132899999999</v>
      </c>
      <c r="M143" s="46">
        <v>354.01132899999999</v>
      </c>
      <c r="N143" s="46">
        <v>354.01132899999999</v>
      </c>
      <c r="O143" s="46">
        <v>354.01132899999999</v>
      </c>
      <c r="P143" s="46">
        <v>354.01132899999999</v>
      </c>
      <c r="Q143" s="46">
        <v>346.375066</v>
      </c>
      <c r="R143" s="46"/>
      <c r="S143" s="32" t="s">
        <v>250</v>
      </c>
      <c r="T143" s="42">
        <v>23532</v>
      </c>
      <c r="U143" s="32"/>
    </row>
    <row r="144" spans="1:21" x14ac:dyDescent="0.25">
      <c r="A144" s="39"/>
      <c r="B144" s="28" t="s">
        <v>251</v>
      </c>
      <c r="C144" s="28"/>
      <c r="D144" s="28"/>
      <c r="E144" s="28"/>
      <c r="F144" s="28"/>
      <c r="G144" s="28"/>
      <c r="H144" s="28">
        <v>356.375066</v>
      </c>
      <c r="I144" s="46">
        <v>346.375066</v>
      </c>
      <c r="J144" s="46">
        <v>346.375066</v>
      </c>
      <c r="K144" s="46">
        <v>346.375066</v>
      </c>
      <c r="L144" s="46">
        <v>346.375066</v>
      </c>
      <c r="M144" s="46">
        <v>346.375066</v>
      </c>
      <c r="N144" s="46">
        <v>346.375066</v>
      </c>
      <c r="O144" s="46">
        <v>346.375066</v>
      </c>
      <c r="P144" s="46">
        <v>346.375066</v>
      </c>
      <c r="Q144" s="46">
        <v>345.83066600000001</v>
      </c>
      <c r="R144" s="46"/>
      <c r="S144" s="33" t="s">
        <v>251</v>
      </c>
      <c r="T144" s="33">
        <v>23393</v>
      </c>
      <c r="U144" s="32"/>
    </row>
    <row r="145" spans="1:21" x14ac:dyDescent="0.25">
      <c r="A145" s="39"/>
      <c r="B145" s="28" t="s">
        <v>252</v>
      </c>
      <c r="C145" s="28"/>
      <c r="D145" s="28"/>
      <c r="E145" s="28"/>
      <c r="F145" s="28"/>
      <c r="G145" s="28"/>
      <c r="H145" s="28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33" t="s">
        <v>252</v>
      </c>
      <c r="T145" s="33">
        <v>23394</v>
      </c>
      <c r="U145" s="32"/>
    </row>
    <row r="146" spans="1:21" x14ac:dyDescent="0.25">
      <c r="A146" s="39"/>
      <c r="B146" s="28" t="s">
        <v>253</v>
      </c>
      <c r="C146" s="28"/>
      <c r="D146" s="28"/>
      <c r="E146" s="28"/>
      <c r="F146" s="28"/>
      <c r="G146" s="28"/>
      <c r="H146" s="28">
        <v>7.6362629999999996</v>
      </c>
      <c r="I146" s="46">
        <v>7.6362629999999996</v>
      </c>
      <c r="J146" s="46">
        <v>7.6362629999999996</v>
      </c>
      <c r="K146" s="46">
        <v>7.6362629999999996</v>
      </c>
      <c r="L146" s="46">
        <v>7.6362629999999996</v>
      </c>
      <c r="M146" s="46">
        <v>7.6362629999999996</v>
      </c>
      <c r="N146" s="46">
        <v>7.6362629999999996</v>
      </c>
      <c r="O146" s="46">
        <v>7.6362629999999996</v>
      </c>
      <c r="P146" s="46">
        <v>7.6362629999999996</v>
      </c>
      <c r="Q146" s="46">
        <v>0.5444</v>
      </c>
      <c r="R146" s="46"/>
      <c r="S146" s="33" t="s">
        <v>253</v>
      </c>
      <c r="T146" s="33">
        <v>23395</v>
      </c>
      <c r="U146" s="32"/>
    </row>
    <row r="147" spans="1:21" x14ac:dyDescent="0.25">
      <c r="A147" s="39"/>
      <c r="B147" s="28"/>
      <c r="C147" s="28"/>
      <c r="D147" s="28"/>
      <c r="E147" s="28"/>
      <c r="F147" s="28"/>
      <c r="G147" s="28"/>
      <c r="H147" s="28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33"/>
      <c r="T147" s="33"/>
      <c r="U147" s="32"/>
    </row>
    <row r="148" spans="1:21" x14ac:dyDescent="0.25">
      <c r="A148" s="49" t="s">
        <v>254</v>
      </c>
      <c r="B148" s="30"/>
      <c r="C148" s="30"/>
      <c r="D148" s="30"/>
      <c r="E148" s="30"/>
      <c r="F148" s="30"/>
      <c r="G148" s="30"/>
      <c r="H148" s="30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32"/>
      <c r="T148" s="32"/>
      <c r="U148" s="32"/>
    </row>
    <row r="149" spans="1:21" x14ac:dyDescent="0.25">
      <c r="A149" s="38"/>
      <c r="B149" s="30" t="s">
        <v>255</v>
      </c>
      <c r="C149" s="30"/>
      <c r="D149" s="30"/>
      <c r="E149" s="30"/>
      <c r="F149" s="30"/>
      <c r="G149" s="30"/>
      <c r="H149" s="30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32" t="s">
        <v>255</v>
      </c>
      <c r="T149" s="32">
        <v>26220</v>
      </c>
      <c r="U149" s="32"/>
    </row>
    <row r="150" spans="1:21" x14ac:dyDescent="0.25">
      <c r="A150" s="38"/>
      <c r="B150" s="30"/>
      <c r="C150" s="30" t="s">
        <v>256</v>
      </c>
      <c r="D150" s="30"/>
      <c r="E150" s="30"/>
      <c r="F150" s="30"/>
      <c r="G150" s="30"/>
      <c r="H150" s="30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32" t="s">
        <v>256</v>
      </c>
      <c r="T150" s="32">
        <v>26221</v>
      </c>
      <c r="U150" s="32"/>
    </row>
    <row r="151" spans="1:21" x14ac:dyDescent="0.25">
      <c r="A151" s="38"/>
      <c r="B151" s="30"/>
      <c r="C151" s="30"/>
      <c r="D151" s="30" t="s">
        <v>257</v>
      </c>
      <c r="E151" s="30"/>
      <c r="F151" s="30"/>
      <c r="G151" s="30"/>
      <c r="H151" s="30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32" t="s">
        <v>257</v>
      </c>
      <c r="T151" s="32">
        <v>26270</v>
      </c>
      <c r="U151" s="32"/>
    </row>
    <row r="152" spans="1:21" x14ac:dyDescent="0.25">
      <c r="A152" s="38"/>
      <c r="B152" s="30"/>
      <c r="C152" s="30"/>
      <c r="D152" s="30" t="s">
        <v>258</v>
      </c>
      <c r="E152" s="30"/>
      <c r="F152" s="30"/>
      <c r="G152" s="30"/>
      <c r="H152" s="30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32" t="s">
        <v>258</v>
      </c>
      <c r="T152" s="32">
        <v>26271</v>
      </c>
      <c r="U152" s="32"/>
    </row>
    <row r="153" spans="1:21" x14ac:dyDescent="0.25">
      <c r="A153" s="38"/>
      <c r="B153" s="30"/>
      <c r="C153" s="30"/>
      <c r="D153" s="30" t="s">
        <v>259</v>
      </c>
      <c r="E153" s="30"/>
      <c r="F153" s="30"/>
      <c r="G153" s="30"/>
      <c r="H153" s="30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32" t="s">
        <v>259</v>
      </c>
      <c r="T153" s="32">
        <v>26222</v>
      </c>
      <c r="U153" s="32"/>
    </row>
    <row r="154" spans="1:21" x14ac:dyDescent="0.25">
      <c r="A154" s="38"/>
      <c r="B154" s="30"/>
      <c r="C154" s="30" t="s">
        <v>260</v>
      </c>
      <c r="D154" s="30"/>
      <c r="E154" s="30"/>
      <c r="F154" s="30"/>
      <c r="G154" s="30"/>
      <c r="H154" s="30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32" t="s">
        <v>260</v>
      </c>
      <c r="T154" s="32">
        <v>26223</v>
      </c>
      <c r="U154" s="32"/>
    </row>
    <row r="155" spans="1:21" x14ac:dyDescent="0.25">
      <c r="A155" s="38"/>
      <c r="B155" s="30"/>
      <c r="C155" s="30"/>
      <c r="D155" s="30" t="s">
        <v>261</v>
      </c>
      <c r="E155" s="30"/>
      <c r="F155" s="30"/>
      <c r="G155" s="30"/>
      <c r="H155" s="30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32" t="s">
        <v>261</v>
      </c>
      <c r="T155" s="32">
        <v>26224</v>
      </c>
      <c r="U155" s="32"/>
    </row>
    <row r="156" spans="1:21" x14ac:dyDescent="0.25">
      <c r="A156" s="38"/>
      <c r="B156" s="30"/>
      <c r="C156" s="30"/>
      <c r="D156" s="30" t="s">
        <v>262</v>
      </c>
      <c r="E156" s="30"/>
      <c r="F156" s="30"/>
      <c r="G156" s="30"/>
      <c r="H156" s="30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32" t="s">
        <v>262</v>
      </c>
      <c r="T156" s="32">
        <v>26226</v>
      </c>
      <c r="U156" s="32"/>
    </row>
    <row r="157" spans="1:21" x14ac:dyDescent="0.25">
      <c r="A157" s="38"/>
      <c r="B157" s="30"/>
      <c r="C157" s="30"/>
      <c r="D157" s="30" t="s">
        <v>263</v>
      </c>
      <c r="E157" s="30"/>
      <c r="F157" s="30"/>
      <c r="G157" s="30"/>
      <c r="H157" s="30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32" t="s">
        <v>263</v>
      </c>
      <c r="T157" s="32">
        <v>26228</v>
      </c>
      <c r="U157" s="32"/>
    </row>
    <row r="158" spans="1:21" x14ac:dyDescent="0.25">
      <c r="A158" s="38"/>
      <c r="B158" s="30"/>
      <c r="C158" s="30" t="s">
        <v>264</v>
      </c>
      <c r="D158" s="30"/>
      <c r="E158" s="30"/>
      <c r="F158" s="30"/>
      <c r="G158" s="30"/>
      <c r="H158" s="30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32" t="s">
        <v>264</v>
      </c>
      <c r="T158" s="32">
        <v>26229</v>
      </c>
      <c r="U158" s="32"/>
    </row>
    <row r="159" spans="1:21" x14ac:dyDescent="0.25">
      <c r="A159" s="38"/>
      <c r="B159" s="30"/>
      <c r="C159" s="30" t="s">
        <v>265</v>
      </c>
      <c r="D159" s="30"/>
      <c r="E159" s="30"/>
      <c r="F159" s="30"/>
      <c r="G159" s="30"/>
      <c r="H159" s="30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32" t="s">
        <v>265</v>
      </c>
      <c r="T159" s="32">
        <v>26230</v>
      </c>
      <c r="U159" s="32"/>
    </row>
    <row r="160" spans="1:21" x14ac:dyDescent="0.25">
      <c r="A160" s="38"/>
      <c r="B160" s="30"/>
      <c r="C160" s="30" t="s">
        <v>266</v>
      </c>
      <c r="D160" s="30"/>
      <c r="E160" s="30"/>
      <c r="F160" s="30"/>
      <c r="G160" s="30"/>
      <c r="H160" s="30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32" t="s">
        <v>266</v>
      </c>
      <c r="T160" s="32">
        <v>26231</v>
      </c>
      <c r="U160" s="32"/>
    </row>
    <row r="161" spans="1:21" x14ac:dyDescent="0.25">
      <c r="A161" s="38"/>
      <c r="B161" s="30"/>
      <c r="C161" s="30" t="s">
        <v>267</v>
      </c>
      <c r="D161" s="30"/>
      <c r="E161" s="30"/>
      <c r="F161" s="30"/>
      <c r="G161" s="30"/>
      <c r="H161" s="30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32" t="s">
        <v>267</v>
      </c>
      <c r="T161" s="32">
        <v>26232</v>
      </c>
      <c r="U161" s="32"/>
    </row>
    <row r="162" spans="1:21" x14ac:dyDescent="0.25">
      <c r="A162" s="38"/>
      <c r="B162" s="30"/>
      <c r="C162" s="30" t="s">
        <v>268</v>
      </c>
      <c r="D162" s="30"/>
      <c r="E162" s="30"/>
      <c r="F162" s="30"/>
      <c r="G162" s="30"/>
      <c r="H162" s="30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32" t="s">
        <v>268</v>
      </c>
      <c r="T162" s="32">
        <v>26233</v>
      </c>
      <c r="U162" s="32"/>
    </row>
    <row r="163" spans="1:21" x14ac:dyDescent="0.25">
      <c r="A163" s="38"/>
      <c r="B163" s="30" t="s">
        <v>269</v>
      </c>
      <c r="C163" s="30"/>
      <c r="D163" s="30"/>
      <c r="E163" s="30"/>
      <c r="F163" s="30"/>
      <c r="G163" s="30"/>
      <c r="H163" s="30">
        <v>1293.18</v>
      </c>
      <c r="I163" s="46">
        <v>1215.7760000000001</v>
      </c>
      <c r="J163" s="46">
        <v>565.14300000000003</v>
      </c>
      <c r="K163" s="46">
        <v>-87.805999999999997</v>
      </c>
      <c r="L163" s="46">
        <v>1138.8320000000001</v>
      </c>
      <c r="M163" s="46">
        <v>1371.1990000000001</v>
      </c>
      <c r="N163" s="46">
        <v>457.09399999999999</v>
      </c>
      <c r="O163" s="46">
        <v>132.92099999999999</v>
      </c>
      <c r="P163" s="46">
        <v>358.88900000000001</v>
      </c>
      <c r="Q163" s="46">
        <v>2811.596</v>
      </c>
      <c r="R163" s="46"/>
      <c r="S163" s="32" t="s">
        <v>269</v>
      </c>
      <c r="T163" s="32">
        <v>26014</v>
      </c>
      <c r="U163" s="32"/>
    </row>
    <row r="164" spans="1:21" x14ac:dyDescent="0.25">
      <c r="A164" s="38"/>
      <c r="B164" s="30"/>
      <c r="C164" s="30" t="s">
        <v>270</v>
      </c>
      <c r="D164" s="30"/>
      <c r="E164" s="30"/>
      <c r="F164" s="30"/>
      <c r="G164" s="30"/>
      <c r="H164" s="30">
        <v>1372.5909999999999</v>
      </c>
      <c r="I164" s="46">
        <v>1277.742</v>
      </c>
      <c r="J164" s="46">
        <v>679.10299999999995</v>
      </c>
      <c r="K164" s="46">
        <v>-13.157999999999999</v>
      </c>
      <c r="L164" s="46">
        <v>1224.67</v>
      </c>
      <c r="M164" s="46">
        <v>1467.922</v>
      </c>
      <c r="N164" s="46">
        <v>669.072</v>
      </c>
      <c r="O164" s="46">
        <v>208.2</v>
      </c>
      <c r="P164" s="46">
        <v>457.41500000000002</v>
      </c>
      <c r="Q164" s="46">
        <v>2900.3389999999999</v>
      </c>
      <c r="R164" s="46"/>
      <c r="S164" s="32" t="s">
        <v>270</v>
      </c>
      <c r="T164" s="32">
        <v>26298</v>
      </c>
      <c r="U164" s="32"/>
    </row>
    <row r="165" spans="1:21" x14ac:dyDescent="0.25">
      <c r="A165" s="38"/>
      <c r="B165" s="30"/>
      <c r="C165" s="30"/>
      <c r="D165" s="30" t="s">
        <v>271</v>
      </c>
      <c r="E165" s="30"/>
      <c r="F165" s="30"/>
      <c r="G165" s="30"/>
      <c r="H165" s="30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32" t="s">
        <v>271</v>
      </c>
      <c r="T165" s="32">
        <v>26080</v>
      </c>
      <c r="U165" s="32" t="s">
        <v>272</v>
      </c>
    </row>
    <row r="166" spans="1:21" x14ac:dyDescent="0.25">
      <c r="A166" s="38"/>
      <c r="B166" s="30"/>
      <c r="C166" s="30"/>
      <c r="D166" s="30" t="s">
        <v>273</v>
      </c>
      <c r="E166" s="30"/>
      <c r="F166" s="30"/>
      <c r="G166" s="30"/>
      <c r="H166" s="30">
        <v>990.95699999999999</v>
      </c>
      <c r="I166" s="46">
        <v>660.74699999999996</v>
      </c>
      <c r="J166" s="46">
        <v>850.60599999999999</v>
      </c>
      <c r="K166" s="46">
        <v>627.33299999999997</v>
      </c>
      <c r="L166" s="46">
        <v>1148.597</v>
      </c>
      <c r="M166" s="46">
        <v>838.50099999999998</v>
      </c>
      <c r="N166" s="46">
        <v>438.08800000000002</v>
      </c>
      <c r="O166" s="46">
        <v>1083.499</v>
      </c>
      <c r="P166" s="46">
        <v>621.73500000000001</v>
      </c>
      <c r="Q166" s="46">
        <v>1928.3720000000001</v>
      </c>
      <c r="R166" s="46"/>
      <c r="S166" s="32" t="s">
        <v>273</v>
      </c>
      <c r="T166" s="32">
        <v>26234</v>
      </c>
      <c r="U166" s="32"/>
    </row>
    <row r="167" spans="1:21" x14ac:dyDescent="0.25">
      <c r="A167" s="38"/>
      <c r="B167" s="30"/>
      <c r="C167" s="30"/>
      <c r="D167" s="30"/>
      <c r="E167" s="30" t="s">
        <v>274</v>
      </c>
      <c r="F167" s="30"/>
      <c r="G167" s="30"/>
      <c r="H167" s="30">
        <v>195.32599999999999</v>
      </c>
      <c r="I167" s="46">
        <v>259.04599999999999</v>
      </c>
      <c r="J167" s="46">
        <v>255.36199999999999</v>
      </c>
      <c r="K167" s="46">
        <v>215.96</v>
      </c>
      <c r="L167" s="46">
        <v>252.73400000000001</v>
      </c>
      <c r="M167" s="46">
        <v>357.04300000000001</v>
      </c>
      <c r="N167" s="46">
        <v>193.98400000000001</v>
      </c>
      <c r="O167" s="46">
        <v>192.00399999999999</v>
      </c>
      <c r="P167" s="46">
        <v>241.69300000000001</v>
      </c>
      <c r="Q167" s="46">
        <v>522.33299999999997</v>
      </c>
      <c r="R167" s="46"/>
      <c r="S167" s="32" t="s">
        <v>274</v>
      </c>
      <c r="T167" s="32">
        <v>26060</v>
      </c>
      <c r="U167" s="32"/>
    </row>
    <row r="168" spans="1:21" x14ac:dyDescent="0.25">
      <c r="A168" s="38"/>
      <c r="B168" s="30"/>
      <c r="C168" s="30"/>
      <c r="D168" s="30"/>
      <c r="E168" s="30"/>
      <c r="F168" s="30" t="s">
        <v>275</v>
      </c>
      <c r="G168" s="30"/>
      <c r="H168" s="30">
        <v>194.45099999999999</v>
      </c>
      <c r="I168" s="46">
        <v>259.005</v>
      </c>
      <c r="J168" s="46">
        <v>253.1</v>
      </c>
      <c r="K168" s="46">
        <v>213.215</v>
      </c>
      <c r="L168" s="46">
        <v>252.09899999999999</v>
      </c>
      <c r="M168" s="46">
        <v>357.04300000000001</v>
      </c>
      <c r="N168" s="46">
        <v>191.15</v>
      </c>
      <c r="O168" s="46">
        <v>187.62</v>
      </c>
      <c r="P168" s="46">
        <v>240.11099999999999</v>
      </c>
      <c r="Q168" s="46">
        <v>522.33299999999997</v>
      </c>
      <c r="R168" s="46"/>
      <c r="S168" s="32" t="s">
        <v>275</v>
      </c>
      <c r="T168" s="32">
        <v>26059</v>
      </c>
      <c r="U168" s="32"/>
    </row>
    <row r="169" spans="1:21" x14ac:dyDescent="0.25">
      <c r="A169" s="38"/>
      <c r="B169" s="30"/>
      <c r="C169" s="30"/>
      <c r="D169" s="30"/>
      <c r="E169" s="30"/>
      <c r="F169" s="30" t="s">
        <v>276</v>
      </c>
      <c r="G169" s="30"/>
      <c r="H169" s="30">
        <v>0.875</v>
      </c>
      <c r="I169" s="46">
        <v>4.1000000000000002E-2</v>
      </c>
      <c r="J169" s="46">
        <v>2.262</v>
      </c>
      <c r="K169" s="46">
        <v>2.7450000000000001</v>
      </c>
      <c r="L169" s="46">
        <v>0.63500000000000001</v>
      </c>
      <c r="M169" s="46">
        <v>0</v>
      </c>
      <c r="N169" s="46">
        <v>2.8340000000000001</v>
      </c>
      <c r="O169" s="46">
        <v>4.3840000000000003</v>
      </c>
      <c r="P169" s="46">
        <v>1.5820000000000001</v>
      </c>
      <c r="Q169" s="46">
        <v>0</v>
      </c>
      <c r="R169" s="46"/>
      <c r="S169" s="32" t="s">
        <v>276</v>
      </c>
      <c r="T169" s="32">
        <v>26000</v>
      </c>
      <c r="U169" s="32"/>
    </row>
    <row r="170" spans="1:21" x14ac:dyDescent="0.25">
      <c r="A170" s="38"/>
      <c r="B170" s="30"/>
      <c r="C170" s="30"/>
      <c r="D170" s="30"/>
      <c r="E170" s="30" t="s">
        <v>277</v>
      </c>
      <c r="F170" s="30"/>
      <c r="G170" s="30"/>
      <c r="H170" s="30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32" t="s">
        <v>277</v>
      </c>
      <c r="T170" s="32">
        <v>26235</v>
      </c>
      <c r="U170" s="32"/>
    </row>
    <row r="171" spans="1:21" x14ac:dyDescent="0.25">
      <c r="A171" s="38"/>
      <c r="B171" s="30"/>
      <c r="C171" s="30"/>
      <c r="D171" s="30"/>
      <c r="E171" s="30" t="s">
        <v>278</v>
      </c>
      <c r="F171" s="30"/>
      <c r="G171" s="30"/>
      <c r="H171" s="30">
        <v>-2.4129999999999998</v>
      </c>
      <c r="I171" s="46">
        <v>3.8359999999999999</v>
      </c>
      <c r="J171" s="46">
        <v>9.2149999999999999</v>
      </c>
      <c r="K171" s="46">
        <v>8.7940000000000005</v>
      </c>
      <c r="L171" s="46">
        <v>7.5380000000000003</v>
      </c>
      <c r="M171" s="46">
        <v>8.8450000000000006</v>
      </c>
      <c r="N171" s="46">
        <v>9.8829999999999991</v>
      </c>
      <c r="O171" s="46">
        <v>9.2710000000000008</v>
      </c>
      <c r="P171" s="46">
        <v>28.617000000000001</v>
      </c>
      <c r="Q171" s="46">
        <v>-10.185</v>
      </c>
      <c r="R171" s="46"/>
      <c r="S171" s="32" t="s">
        <v>278</v>
      </c>
      <c r="T171" s="32">
        <v>26269</v>
      </c>
      <c r="U171" s="32" t="s">
        <v>279</v>
      </c>
    </row>
    <row r="172" spans="1:21" x14ac:dyDescent="0.25">
      <c r="A172" s="38"/>
      <c r="B172" s="30"/>
      <c r="C172" s="30"/>
      <c r="D172" s="30"/>
      <c r="E172" s="30" t="s">
        <v>280</v>
      </c>
      <c r="F172" s="30"/>
      <c r="G172" s="30"/>
      <c r="H172" s="30">
        <v>-1.9790000000000001</v>
      </c>
      <c r="I172" s="46">
        <v>-2.077</v>
      </c>
      <c r="J172" s="46">
        <v>-1.169</v>
      </c>
      <c r="K172" s="46">
        <v>-1.458</v>
      </c>
      <c r="L172" s="46">
        <v>-1.266</v>
      </c>
      <c r="M172" s="46">
        <v>-1.1399999999999999</v>
      </c>
      <c r="N172" s="46">
        <v>-1.7889999999999999</v>
      </c>
      <c r="O172" s="46">
        <v>-2.121</v>
      </c>
      <c r="P172" s="46">
        <v>-2.2410000000000001</v>
      </c>
      <c r="Q172" s="46">
        <v>-2.1669999999999998</v>
      </c>
      <c r="R172" s="46"/>
      <c r="S172" s="32" t="s">
        <v>280</v>
      </c>
      <c r="T172" s="32">
        <v>26203</v>
      </c>
      <c r="U172" s="32"/>
    </row>
    <row r="173" spans="1:21" x14ac:dyDescent="0.25">
      <c r="A173" s="38"/>
      <c r="B173" s="30"/>
      <c r="C173" s="30"/>
      <c r="D173" s="30"/>
      <c r="E173" s="30" t="s">
        <v>281</v>
      </c>
      <c r="F173" s="30"/>
      <c r="G173" s="30"/>
      <c r="H173" s="30">
        <v>15.815</v>
      </c>
      <c r="I173" s="46">
        <v>64.91</v>
      </c>
      <c r="J173" s="46">
        <v>8.2279999999999998</v>
      </c>
      <c r="K173" s="46">
        <v>-28.82</v>
      </c>
      <c r="L173" s="46">
        <v>67.024000000000001</v>
      </c>
      <c r="M173" s="46">
        <v>-80.674000000000007</v>
      </c>
      <c r="N173" s="46">
        <v>-79.382000000000005</v>
      </c>
      <c r="O173" s="46">
        <v>61.619</v>
      </c>
      <c r="P173" s="46">
        <v>-52.258000000000003</v>
      </c>
      <c r="Q173" s="46">
        <v>39.503999999999998</v>
      </c>
      <c r="R173" s="46"/>
      <c r="S173" s="32" t="s">
        <v>281</v>
      </c>
      <c r="T173" s="32">
        <v>26204</v>
      </c>
      <c r="U173" s="32"/>
    </row>
    <row r="174" spans="1:21" x14ac:dyDescent="0.25">
      <c r="A174" s="38"/>
      <c r="B174" s="30"/>
      <c r="C174" s="30"/>
      <c r="D174" s="30"/>
      <c r="E174" s="30"/>
      <c r="F174" s="30" t="s">
        <v>282</v>
      </c>
      <c r="G174" s="30"/>
      <c r="H174" s="30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32" t="s">
        <v>282</v>
      </c>
      <c r="T174" s="32">
        <v>26159</v>
      </c>
      <c r="U174" s="32"/>
    </row>
    <row r="175" spans="1:21" x14ac:dyDescent="0.25">
      <c r="A175" s="38"/>
      <c r="B175" s="30"/>
      <c r="C175" s="30"/>
      <c r="D175" s="30"/>
      <c r="E175" s="30"/>
      <c r="F175" s="30" t="s">
        <v>283</v>
      </c>
      <c r="G175" s="30"/>
      <c r="H175" s="30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32" t="s">
        <v>283</v>
      </c>
      <c r="T175" s="32">
        <v>26160</v>
      </c>
      <c r="U175" s="32"/>
    </row>
    <row r="176" spans="1:21" x14ac:dyDescent="0.25">
      <c r="A176" s="38"/>
      <c r="B176" s="30"/>
      <c r="C176" s="30"/>
      <c r="D176" s="30"/>
      <c r="E176" s="30"/>
      <c r="F176" s="30" t="s">
        <v>284</v>
      </c>
      <c r="G176" s="30"/>
      <c r="H176" s="30">
        <v>15.815</v>
      </c>
      <c r="I176" s="46">
        <v>64.91</v>
      </c>
      <c r="J176" s="46">
        <v>8.2279999999999998</v>
      </c>
      <c r="K176" s="46">
        <v>-28.82</v>
      </c>
      <c r="L176" s="46">
        <v>67.024000000000001</v>
      </c>
      <c r="M176" s="46">
        <v>-80.674000000000007</v>
      </c>
      <c r="N176" s="46">
        <v>-79.382000000000005</v>
      </c>
      <c r="O176" s="46">
        <v>61.619</v>
      </c>
      <c r="P176" s="46">
        <v>-52.258000000000003</v>
      </c>
      <c r="Q176" s="46">
        <v>39.503999999999998</v>
      </c>
      <c r="R176" s="46"/>
      <c r="S176" s="32" t="s">
        <v>284</v>
      </c>
      <c r="T176" s="32">
        <v>26158</v>
      </c>
      <c r="U176" s="32"/>
    </row>
    <row r="177" spans="1:21" x14ac:dyDescent="0.25">
      <c r="A177" s="38"/>
      <c r="B177" s="30"/>
      <c r="C177" s="30"/>
      <c r="D177" s="30"/>
      <c r="E177" s="30" t="s">
        <v>285</v>
      </c>
      <c r="F177" s="30"/>
      <c r="G177" s="30"/>
      <c r="H177" s="30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32" t="s">
        <v>285</v>
      </c>
      <c r="T177" s="32">
        <v>26078</v>
      </c>
      <c r="U177" s="32"/>
    </row>
    <row r="178" spans="1:21" x14ac:dyDescent="0.25">
      <c r="A178" s="38"/>
      <c r="B178" s="30"/>
      <c r="C178" s="30"/>
      <c r="D178" s="30"/>
      <c r="E178" s="30" t="s">
        <v>286</v>
      </c>
      <c r="F178" s="30"/>
      <c r="G178" s="30"/>
      <c r="H178" s="30">
        <v>439.96699999999998</v>
      </c>
      <c r="I178" s="46">
        <v>87.658000000000001</v>
      </c>
      <c r="J178" s="46">
        <v>14.816000000000001</v>
      </c>
      <c r="K178" s="46">
        <v>74.912999999999997</v>
      </c>
      <c r="L178" s="46">
        <v>377.65699999999998</v>
      </c>
      <c r="M178" s="46">
        <v>48.026000000000003</v>
      </c>
      <c r="N178" s="46">
        <v>30.588999999999999</v>
      </c>
      <c r="O178" s="46">
        <v>467.06299999999999</v>
      </c>
      <c r="P178" s="46">
        <v>-93.947000000000003</v>
      </c>
      <c r="Q178" s="46">
        <v>712.82299999999998</v>
      </c>
      <c r="R178" s="46"/>
      <c r="S178" s="32" t="s">
        <v>286</v>
      </c>
      <c r="T178" s="32">
        <v>26057</v>
      </c>
      <c r="U178" s="32" t="s">
        <v>287</v>
      </c>
    </row>
    <row r="179" spans="1:21" x14ac:dyDescent="0.25">
      <c r="A179" s="38"/>
      <c r="B179" s="30"/>
      <c r="C179" s="30"/>
      <c r="D179" s="30"/>
      <c r="E179" s="30" t="s">
        <v>288</v>
      </c>
      <c r="F179" s="30"/>
      <c r="G179" s="30"/>
      <c r="H179" s="30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32" t="s">
        <v>288</v>
      </c>
      <c r="T179" s="32">
        <v>26167</v>
      </c>
      <c r="U179" s="32"/>
    </row>
    <row r="180" spans="1:21" x14ac:dyDescent="0.25">
      <c r="A180" s="38"/>
      <c r="B180" s="30"/>
      <c r="C180" s="30"/>
      <c r="D180" s="30"/>
      <c r="E180" s="30" t="s">
        <v>289</v>
      </c>
      <c r="F180" s="30"/>
      <c r="G180" s="30"/>
      <c r="H180" s="30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32" t="s">
        <v>289</v>
      </c>
      <c r="T180" s="32">
        <v>26172</v>
      </c>
      <c r="U180" s="32"/>
    </row>
    <row r="181" spans="1:21" x14ac:dyDescent="0.25">
      <c r="A181" s="38"/>
      <c r="B181" s="30"/>
      <c r="C181" s="30"/>
      <c r="D181" s="30"/>
      <c r="E181" s="30" t="s">
        <v>290</v>
      </c>
      <c r="F181" s="30"/>
      <c r="G181" s="30"/>
      <c r="H181" s="30">
        <v>344.24099999999999</v>
      </c>
      <c r="I181" s="46">
        <v>247.374</v>
      </c>
      <c r="J181" s="46">
        <v>564.154</v>
      </c>
      <c r="K181" s="46">
        <v>357.94400000000002</v>
      </c>
      <c r="L181" s="46">
        <v>444.91</v>
      </c>
      <c r="M181" s="46">
        <v>506.40100000000001</v>
      </c>
      <c r="N181" s="46">
        <v>284.803</v>
      </c>
      <c r="O181" s="46">
        <v>355.66300000000001</v>
      </c>
      <c r="P181" s="46">
        <v>499.87099999999998</v>
      </c>
      <c r="Q181" s="46">
        <v>666.06399999999996</v>
      </c>
      <c r="R181" s="46"/>
      <c r="S181" s="32" t="s">
        <v>290</v>
      </c>
      <c r="T181" s="32">
        <v>26166</v>
      </c>
      <c r="U181" s="32"/>
    </row>
    <row r="182" spans="1:21" x14ac:dyDescent="0.25">
      <c r="A182" s="38"/>
      <c r="B182" s="30"/>
      <c r="C182" s="30"/>
      <c r="D182" s="30" t="s">
        <v>291</v>
      </c>
      <c r="E182" s="30"/>
      <c r="F182" s="30"/>
      <c r="G182" s="30"/>
      <c r="H182" s="30">
        <v>-315.30399999999997</v>
      </c>
      <c r="I182" s="46">
        <v>391.56799999999998</v>
      </c>
      <c r="J182" s="46">
        <v>-393.08199999999999</v>
      </c>
      <c r="K182" s="46">
        <v>-853.08699999999999</v>
      </c>
      <c r="L182" s="46">
        <v>-353.61900000000003</v>
      </c>
      <c r="M182" s="46">
        <v>477.54399999999998</v>
      </c>
      <c r="N182" s="46">
        <v>10.715999999999999</v>
      </c>
      <c r="O182" s="46">
        <v>-1293.393</v>
      </c>
      <c r="P182" s="46">
        <v>-374.95499999999998</v>
      </c>
      <c r="Q182" s="46">
        <v>344.685</v>
      </c>
      <c r="R182" s="46"/>
      <c r="S182" s="32" t="s">
        <v>291</v>
      </c>
      <c r="T182" s="32">
        <v>26053</v>
      </c>
      <c r="U182" s="32"/>
    </row>
    <row r="183" spans="1:21" x14ac:dyDescent="0.25">
      <c r="A183" s="38"/>
      <c r="B183" s="30"/>
      <c r="C183" s="30"/>
      <c r="D183" s="30"/>
      <c r="E183" s="30" t="s">
        <v>292</v>
      </c>
      <c r="F183" s="30"/>
      <c r="G183" s="30"/>
      <c r="H183" s="30">
        <v>70.576999999999998</v>
      </c>
      <c r="I183" s="46">
        <v>339.21499999999997</v>
      </c>
      <c r="J183" s="46">
        <v>-221.74100000000001</v>
      </c>
      <c r="K183" s="46">
        <v>-713.79100000000005</v>
      </c>
      <c r="L183" s="46">
        <v>311.85599999999999</v>
      </c>
      <c r="M183" s="46">
        <v>571.351</v>
      </c>
      <c r="N183" s="46">
        <v>-302.59399999999999</v>
      </c>
      <c r="O183" s="46">
        <v>-607.73699999999997</v>
      </c>
      <c r="P183" s="46">
        <v>50.953000000000003</v>
      </c>
      <c r="Q183" s="46">
        <v>927.56</v>
      </c>
      <c r="R183" s="46"/>
      <c r="S183" s="32" t="s">
        <v>292</v>
      </c>
      <c r="T183" s="32">
        <v>26034</v>
      </c>
      <c r="U183" s="32"/>
    </row>
    <row r="184" spans="1:21" x14ac:dyDescent="0.25">
      <c r="A184" s="38"/>
      <c r="B184" s="30"/>
      <c r="C184" s="30"/>
      <c r="D184" s="30"/>
      <c r="E184" s="30" t="s">
        <v>293</v>
      </c>
      <c r="F184" s="30"/>
      <c r="G184" s="30"/>
      <c r="H184" s="30">
        <v>90.165000000000006</v>
      </c>
      <c r="I184" s="46">
        <v>49.076999999999998</v>
      </c>
      <c r="J184" s="46">
        <v>-282.49299999999999</v>
      </c>
      <c r="K184" s="46">
        <v>-117.706</v>
      </c>
      <c r="L184" s="46">
        <v>-3.7559999999999998</v>
      </c>
      <c r="M184" s="46">
        <v>77.153000000000006</v>
      </c>
      <c r="N184" s="46">
        <v>-69.864000000000004</v>
      </c>
      <c r="O184" s="46">
        <v>-14.843999999999999</v>
      </c>
      <c r="P184" s="46">
        <v>-133.97</v>
      </c>
      <c r="Q184" s="46">
        <v>-355.916</v>
      </c>
      <c r="R184" s="46"/>
      <c r="S184" s="32" t="s">
        <v>293</v>
      </c>
      <c r="T184" s="32">
        <v>26045</v>
      </c>
      <c r="U184" s="32"/>
    </row>
    <row r="185" spans="1:21" x14ac:dyDescent="0.25">
      <c r="A185" s="38"/>
      <c r="B185" s="30"/>
      <c r="C185" s="30"/>
      <c r="D185" s="30"/>
      <c r="E185" s="30" t="s">
        <v>294</v>
      </c>
      <c r="F185" s="30"/>
      <c r="G185" s="30"/>
      <c r="H185" s="30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32" t="s">
        <v>294</v>
      </c>
      <c r="T185" s="32">
        <v>26043</v>
      </c>
      <c r="U185" s="32"/>
    </row>
    <row r="186" spans="1:21" x14ac:dyDescent="0.25">
      <c r="A186" s="38"/>
      <c r="B186" s="30"/>
      <c r="C186" s="30"/>
      <c r="D186" s="30"/>
      <c r="E186" s="30" t="s">
        <v>295</v>
      </c>
      <c r="F186" s="30"/>
      <c r="G186" s="30"/>
      <c r="H186" s="30">
        <v>-94.259</v>
      </c>
      <c r="I186" s="46">
        <v>-125.79</v>
      </c>
      <c r="J186" s="46">
        <v>140.31200000000001</v>
      </c>
      <c r="K186" s="46">
        <v>-7.4029999999999996</v>
      </c>
      <c r="L186" s="46">
        <v>-435.80099999999999</v>
      </c>
      <c r="M186" s="46">
        <v>-19.178000000000001</v>
      </c>
      <c r="N186" s="46">
        <v>307.09500000000003</v>
      </c>
      <c r="O186" s="46">
        <v>-337.21199999999999</v>
      </c>
      <c r="P186" s="46">
        <v>-217.21899999999999</v>
      </c>
      <c r="Q186" s="46">
        <v>-129.37700000000001</v>
      </c>
      <c r="R186" s="46"/>
      <c r="S186" s="32" t="s">
        <v>295</v>
      </c>
      <c r="T186" s="32">
        <v>26040</v>
      </c>
      <c r="U186" s="32"/>
    </row>
    <row r="187" spans="1:21" x14ac:dyDescent="0.25">
      <c r="A187" s="38"/>
      <c r="B187" s="30"/>
      <c r="C187" s="30"/>
      <c r="D187" s="30"/>
      <c r="E187" s="30" t="s">
        <v>296</v>
      </c>
      <c r="F187" s="30"/>
      <c r="G187" s="30"/>
      <c r="H187" s="30">
        <v>-32.246000000000002</v>
      </c>
      <c r="I187" s="46">
        <v>8.7319999999999993</v>
      </c>
      <c r="J187" s="46">
        <v>43.973999999999997</v>
      </c>
      <c r="K187" s="46">
        <v>-25.120999999999999</v>
      </c>
      <c r="L187" s="46">
        <v>-34.058</v>
      </c>
      <c r="M187" s="46">
        <v>18.581</v>
      </c>
      <c r="N187" s="46">
        <v>72.025000000000006</v>
      </c>
      <c r="O187" s="46">
        <v>-12.676</v>
      </c>
      <c r="P187" s="46">
        <v>-52.402000000000001</v>
      </c>
      <c r="Q187" s="46">
        <v>38.726999999999997</v>
      </c>
      <c r="R187" s="46"/>
      <c r="S187" s="32" t="s">
        <v>296</v>
      </c>
      <c r="T187" s="32">
        <v>26025</v>
      </c>
      <c r="U187" s="32"/>
    </row>
    <row r="188" spans="1:21" x14ac:dyDescent="0.25">
      <c r="A188" s="38"/>
      <c r="B188" s="30"/>
      <c r="C188" s="30"/>
      <c r="D188" s="30"/>
      <c r="E188" s="30" t="s">
        <v>297</v>
      </c>
      <c r="F188" s="30"/>
      <c r="G188" s="30"/>
      <c r="H188" s="30">
        <v>-8.7989999999999995</v>
      </c>
      <c r="I188" s="46">
        <v>-5.7190000000000003</v>
      </c>
      <c r="J188" s="46">
        <v>-5.1829999999999998</v>
      </c>
      <c r="K188" s="46">
        <v>-7.13</v>
      </c>
      <c r="L188" s="46">
        <v>-6.7759999999999998</v>
      </c>
      <c r="M188" s="46">
        <v>-3.7120000000000002</v>
      </c>
      <c r="N188" s="46">
        <v>-13.276</v>
      </c>
      <c r="O188" s="46">
        <v>-11.425000000000001</v>
      </c>
      <c r="P188" s="46">
        <v>-8.9169999999999998</v>
      </c>
      <c r="Q188" s="46">
        <v>-6.9660000000000002</v>
      </c>
      <c r="R188" s="46"/>
      <c r="S188" s="32" t="s">
        <v>297</v>
      </c>
      <c r="T188" s="32">
        <v>26170</v>
      </c>
      <c r="U188" s="32"/>
    </row>
    <row r="189" spans="1:21" x14ac:dyDescent="0.25">
      <c r="A189" s="38"/>
      <c r="B189" s="30"/>
      <c r="C189" s="30"/>
      <c r="D189" s="30"/>
      <c r="E189" s="30" t="s">
        <v>298</v>
      </c>
      <c r="F189" s="30"/>
      <c r="G189" s="30"/>
      <c r="H189" s="30">
        <v>-337.57299999999998</v>
      </c>
      <c r="I189" s="46">
        <v>68.197000000000003</v>
      </c>
      <c r="J189" s="46">
        <v>-46.064999999999998</v>
      </c>
      <c r="K189" s="46">
        <v>-2.6030000000000002</v>
      </c>
      <c r="L189" s="46">
        <v>-300.46100000000001</v>
      </c>
      <c r="M189" s="46">
        <v>18.584</v>
      </c>
      <c r="N189" s="46">
        <v>-32.314999999999998</v>
      </c>
      <c r="O189" s="46">
        <v>-352.99200000000002</v>
      </c>
      <c r="P189" s="46">
        <v>-14.180999999999999</v>
      </c>
      <c r="Q189" s="46">
        <v>-77.209999999999994</v>
      </c>
      <c r="R189" s="46"/>
      <c r="S189" s="32" t="s">
        <v>298</v>
      </c>
      <c r="T189" s="32">
        <v>26146</v>
      </c>
      <c r="U189" s="32"/>
    </row>
    <row r="190" spans="1:21" x14ac:dyDescent="0.25">
      <c r="A190" s="38"/>
      <c r="B190" s="30"/>
      <c r="C190" s="30"/>
      <c r="D190" s="30"/>
      <c r="E190" s="30" t="s">
        <v>299</v>
      </c>
      <c r="F190" s="30"/>
      <c r="G190" s="30"/>
      <c r="H190" s="30">
        <v>-3.169</v>
      </c>
      <c r="I190" s="46">
        <v>57.856000000000002</v>
      </c>
      <c r="J190" s="46">
        <v>-21.885999999999999</v>
      </c>
      <c r="K190" s="46">
        <v>20.667000000000002</v>
      </c>
      <c r="L190" s="46">
        <v>115.377</v>
      </c>
      <c r="M190" s="46">
        <v>-185.23500000000001</v>
      </c>
      <c r="N190" s="46">
        <v>49.645000000000003</v>
      </c>
      <c r="O190" s="46">
        <v>43.493000000000002</v>
      </c>
      <c r="P190" s="46">
        <v>0.78100000000000003</v>
      </c>
      <c r="Q190" s="46">
        <v>-52.133000000000003</v>
      </c>
      <c r="R190" s="46"/>
      <c r="S190" s="32" t="s">
        <v>299</v>
      </c>
      <c r="T190" s="32">
        <v>26147</v>
      </c>
      <c r="U190" s="32"/>
    </row>
    <row r="191" spans="1:21" x14ac:dyDescent="0.25">
      <c r="A191" s="38"/>
      <c r="B191" s="30"/>
      <c r="C191" s="30" t="s">
        <v>300</v>
      </c>
      <c r="D191" s="30"/>
      <c r="E191" s="30"/>
      <c r="F191" s="30"/>
      <c r="G191" s="30"/>
      <c r="H191" s="30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32" t="s">
        <v>300</v>
      </c>
      <c r="T191" s="32">
        <v>26238</v>
      </c>
      <c r="U191" s="32"/>
    </row>
    <row r="192" spans="1:21" x14ac:dyDescent="0.25">
      <c r="A192" s="38"/>
      <c r="B192" s="30"/>
      <c r="C192" s="30" t="s">
        <v>301</v>
      </c>
      <c r="D192" s="30"/>
      <c r="E192" s="30"/>
      <c r="F192" s="30"/>
      <c r="G192" s="30"/>
      <c r="H192" s="30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32" t="s">
        <v>301</v>
      </c>
      <c r="T192" s="32">
        <v>26239</v>
      </c>
      <c r="U192" s="32"/>
    </row>
    <row r="193" spans="1:21" x14ac:dyDescent="0.25">
      <c r="A193" s="38"/>
      <c r="B193" s="30"/>
      <c r="C193" s="30" t="s">
        <v>302</v>
      </c>
      <c r="D193" s="30"/>
      <c r="E193" s="30"/>
      <c r="F193" s="30"/>
      <c r="G193" s="30"/>
      <c r="H193" s="30">
        <v>-30.6</v>
      </c>
      <c r="I193" s="46">
        <v>-35.606000000000002</v>
      </c>
      <c r="J193" s="46">
        <v>-108.488</v>
      </c>
      <c r="K193" s="46">
        <v>-57.825000000000003</v>
      </c>
      <c r="L193" s="46">
        <v>-50.588999999999999</v>
      </c>
      <c r="M193" s="46">
        <v>-93.8</v>
      </c>
      <c r="N193" s="46">
        <v>-208.37899999999999</v>
      </c>
      <c r="O193" s="46">
        <v>-73.275000000000006</v>
      </c>
      <c r="P193" s="46">
        <v>-89.882000000000005</v>
      </c>
      <c r="Q193" s="46">
        <v>-85.100999999999999</v>
      </c>
      <c r="R193" s="46"/>
      <c r="S193" s="32" t="s">
        <v>302</v>
      </c>
      <c r="T193" s="32">
        <v>26195</v>
      </c>
      <c r="U193" s="32"/>
    </row>
    <row r="194" spans="1:21" x14ac:dyDescent="0.25">
      <c r="A194" s="38"/>
      <c r="B194" s="30"/>
      <c r="C194" s="30" t="s">
        <v>303</v>
      </c>
      <c r="D194" s="30"/>
      <c r="E194" s="30"/>
      <c r="F194" s="30"/>
      <c r="G194" s="30"/>
      <c r="H194" s="30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32" t="s">
        <v>303</v>
      </c>
      <c r="T194" s="32">
        <v>26194</v>
      </c>
      <c r="U194" s="32"/>
    </row>
    <row r="195" spans="1:21" x14ac:dyDescent="0.25">
      <c r="A195" s="38"/>
      <c r="B195" s="30"/>
      <c r="C195" s="30" t="s">
        <v>304</v>
      </c>
      <c r="D195" s="30"/>
      <c r="E195" s="30"/>
      <c r="F195" s="30"/>
      <c r="G195" s="30"/>
      <c r="H195" s="30">
        <v>-48.811</v>
      </c>
      <c r="I195" s="46">
        <v>-26.36</v>
      </c>
      <c r="J195" s="46">
        <v>-5.4720000000000004</v>
      </c>
      <c r="K195" s="46">
        <v>-16.823</v>
      </c>
      <c r="L195" s="46">
        <v>-35.249000000000002</v>
      </c>
      <c r="M195" s="46">
        <v>-2.923</v>
      </c>
      <c r="N195" s="46">
        <v>-3.5990000000000002</v>
      </c>
      <c r="O195" s="46">
        <v>-2.004</v>
      </c>
      <c r="P195" s="46">
        <v>-8.6440000000000001</v>
      </c>
      <c r="Q195" s="46">
        <v>-3.6419999999999999</v>
      </c>
      <c r="R195" s="46"/>
      <c r="S195" s="32" t="s">
        <v>304</v>
      </c>
      <c r="T195" s="32">
        <v>26240</v>
      </c>
      <c r="U195" s="32"/>
    </row>
    <row r="196" spans="1:21" x14ac:dyDescent="0.25">
      <c r="A196" s="38"/>
      <c r="B196" s="30"/>
      <c r="C196" s="30" t="s">
        <v>305</v>
      </c>
      <c r="D196" s="30"/>
      <c r="E196" s="30"/>
      <c r="F196" s="30"/>
      <c r="G196" s="30"/>
      <c r="H196" s="30">
        <v>0</v>
      </c>
      <c r="I196" s="46">
        <v>0</v>
      </c>
      <c r="J196" s="46">
        <v>0</v>
      </c>
      <c r="K196" s="46">
        <v>0</v>
      </c>
      <c r="L196" s="46">
        <v>0</v>
      </c>
      <c r="M196" s="46">
        <v>0</v>
      </c>
      <c r="N196" s="46">
        <v>0</v>
      </c>
      <c r="O196" s="46">
        <v>0</v>
      </c>
      <c r="P196" s="46">
        <v>0</v>
      </c>
      <c r="Q196" s="46">
        <v>0</v>
      </c>
      <c r="R196" s="46"/>
      <c r="S196" s="32" t="s">
        <v>305</v>
      </c>
      <c r="T196" s="32">
        <v>26241</v>
      </c>
      <c r="U196" s="32"/>
    </row>
    <row r="197" spans="1:21" x14ac:dyDescent="0.25">
      <c r="A197" s="38"/>
      <c r="B197" s="30" t="s">
        <v>306</v>
      </c>
      <c r="C197" s="30"/>
      <c r="D197" s="30"/>
      <c r="E197" s="30"/>
      <c r="F197" s="30"/>
      <c r="G197" s="30"/>
      <c r="H197" s="30">
        <v>-759.50300000000004</v>
      </c>
      <c r="I197" s="46">
        <v>-2487.7269999999999</v>
      </c>
      <c r="J197" s="46">
        <v>-302.596</v>
      </c>
      <c r="K197" s="46">
        <v>450.68200000000002</v>
      </c>
      <c r="L197" s="46">
        <v>-1285.0319999999999</v>
      </c>
      <c r="M197" s="46">
        <v>-1119.7339999999999</v>
      </c>
      <c r="N197" s="46">
        <v>146.72399999999999</v>
      </c>
      <c r="O197" s="46">
        <v>422.721</v>
      </c>
      <c r="P197" s="46">
        <v>-564.55499999999995</v>
      </c>
      <c r="Q197" s="46">
        <v>-2500.9720000000002</v>
      </c>
      <c r="R197" s="46"/>
      <c r="S197" s="32" t="s">
        <v>306</v>
      </c>
      <c r="T197" s="32">
        <v>26013</v>
      </c>
      <c r="U197" s="32"/>
    </row>
    <row r="198" spans="1:21" x14ac:dyDescent="0.25">
      <c r="A198" s="38"/>
      <c r="B198" s="30"/>
      <c r="C198" s="30" t="s">
        <v>307</v>
      </c>
      <c r="D198" s="30"/>
      <c r="E198" s="30"/>
      <c r="F198" s="30"/>
      <c r="G198" s="30"/>
      <c r="H198" s="30">
        <v>-322.23099999999999</v>
      </c>
      <c r="I198" s="46">
        <v>-335.24700000000001</v>
      </c>
      <c r="J198" s="46">
        <v>-304.73599999999999</v>
      </c>
      <c r="K198" s="46">
        <v>-347.21699999999998</v>
      </c>
      <c r="L198" s="46">
        <v>-366.03699999999998</v>
      </c>
      <c r="M198" s="46">
        <v>-355.81599999999997</v>
      </c>
      <c r="N198" s="46">
        <v>-309.73599999999999</v>
      </c>
      <c r="O198" s="46">
        <v>-347.12900000000002</v>
      </c>
      <c r="P198" s="46">
        <v>-387.411</v>
      </c>
      <c r="Q198" s="46">
        <v>-450.822</v>
      </c>
      <c r="R198" s="46"/>
      <c r="S198" s="32" t="s">
        <v>307</v>
      </c>
      <c r="T198" s="32">
        <v>26273</v>
      </c>
      <c r="U198" s="32"/>
    </row>
    <row r="199" spans="1:21" x14ac:dyDescent="0.25">
      <c r="A199" s="38"/>
      <c r="B199" s="30"/>
      <c r="C199" s="30" t="s">
        <v>308</v>
      </c>
      <c r="D199" s="30"/>
      <c r="E199" s="30"/>
      <c r="F199" s="30"/>
      <c r="G199" s="30"/>
      <c r="H199" s="30">
        <v>-370.488</v>
      </c>
      <c r="I199" s="46">
        <v>-505.15600000000001</v>
      </c>
      <c r="J199" s="46">
        <v>-266.322</v>
      </c>
      <c r="K199" s="46">
        <v>-195.85</v>
      </c>
      <c r="L199" s="46">
        <v>-287.83499999999998</v>
      </c>
      <c r="M199" s="46">
        <v>-441.69200000000001</v>
      </c>
      <c r="N199" s="46">
        <v>-138.36799999999999</v>
      </c>
      <c r="O199" s="46">
        <v>-74.718000000000004</v>
      </c>
      <c r="P199" s="46">
        <v>-194.577</v>
      </c>
      <c r="Q199" s="46">
        <v>-577.495</v>
      </c>
      <c r="R199" s="46"/>
      <c r="S199" s="32" t="s">
        <v>308</v>
      </c>
      <c r="T199" s="32">
        <v>26119</v>
      </c>
      <c r="U199" s="32" t="s">
        <v>309</v>
      </c>
    </row>
    <row r="200" spans="1:21" x14ac:dyDescent="0.25">
      <c r="A200" s="38"/>
      <c r="B200" s="30"/>
      <c r="C200" s="30"/>
      <c r="D200" s="30" t="s">
        <v>310</v>
      </c>
      <c r="E200" s="30"/>
      <c r="F200" s="30"/>
      <c r="G200" s="30"/>
      <c r="H200" s="30">
        <v>-373.029</v>
      </c>
      <c r="I200" s="46">
        <v>-506.52100000000002</v>
      </c>
      <c r="J200" s="46">
        <v>-268.76499999999999</v>
      </c>
      <c r="K200" s="46">
        <v>-197.006</v>
      </c>
      <c r="L200" s="46">
        <v>-287.85000000000002</v>
      </c>
      <c r="M200" s="46">
        <v>-443.73</v>
      </c>
      <c r="N200" s="46">
        <v>-141.37200000000001</v>
      </c>
      <c r="O200" s="46">
        <v>-76.131</v>
      </c>
      <c r="P200" s="46">
        <v>-197.39699999999999</v>
      </c>
      <c r="Q200" s="46">
        <v>-579.61500000000001</v>
      </c>
      <c r="R200" s="46"/>
      <c r="S200" s="32" t="s">
        <v>310</v>
      </c>
      <c r="T200" s="32">
        <v>26112</v>
      </c>
      <c r="U200" s="32"/>
    </row>
    <row r="201" spans="1:21" x14ac:dyDescent="0.25">
      <c r="A201" s="38"/>
      <c r="B201" s="30"/>
      <c r="C201" s="30"/>
      <c r="D201" s="30" t="s">
        <v>311</v>
      </c>
      <c r="E201" s="30"/>
      <c r="F201" s="30"/>
      <c r="G201" s="30"/>
      <c r="H201" s="30">
        <v>2.5409999999999999</v>
      </c>
      <c r="I201" s="46">
        <v>1.365</v>
      </c>
      <c r="J201" s="46">
        <v>2.4430000000000001</v>
      </c>
      <c r="K201" s="46">
        <v>1.1559999999999999</v>
      </c>
      <c r="L201" s="46">
        <v>1.4999999999999999E-2</v>
      </c>
      <c r="M201" s="46">
        <v>2.0379999999999998</v>
      </c>
      <c r="N201" s="46">
        <v>3.004</v>
      </c>
      <c r="O201" s="46">
        <v>1.413</v>
      </c>
      <c r="P201" s="46">
        <v>2.82</v>
      </c>
      <c r="Q201" s="46">
        <v>2.12</v>
      </c>
      <c r="R201" s="46"/>
      <c r="S201" s="32" t="s">
        <v>311</v>
      </c>
      <c r="T201" s="32">
        <v>26127</v>
      </c>
      <c r="U201" s="32"/>
    </row>
    <row r="202" spans="1:21" x14ac:dyDescent="0.25">
      <c r="A202" s="38"/>
      <c r="B202" s="30"/>
      <c r="C202" s="30" t="s">
        <v>312</v>
      </c>
      <c r="D202" s="30"/>
      <c r="E202" s="30"/>
      <c r="F202" s="30"/>
      <c r="G202" s="30"/>
      <c r="H202" s="30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32" t="s">
        <v>312</v>
      </c>
      <c r="T202" s="32">
        <v>26117</v>
      </c>
      <c r="U202" s="32" t="s">
        <v>313</v>
      </c>
    </row>
    <row r="203" spans="1:21" x14ac:dyDescent="0.25">
      <c r="A203" s="38"/>
      <c r="B203" s="30"/>
      <c r="C203" s="30"/>
      <c r="D203" s="30" t="s">
        <v>314</v>
      </c>
      <c r="E203" s="30"/>
      <c r="F203" s="30"/>
      <c r="G203" s="30"/>
      <c r="H203" s="30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32" t="s">
        <v>314</v>
      </c>
      <c r="T203" s="32">
        <v>26108</v>
      </c>
      <c r="U203" s="32"/>
    </row>
    <row r="204" spans="1:21" x14ac:dyDescent="0.25">
      <c r="A204" s="38"/>
      <c r="B204" s="30"/>
      <c r="C204" s="30"/>
      <c r="D204" s="30" t="s">
        <v>315</v>
      </c>
      <c r="E204" s="30"/>
      <c r="F204" s="30"/>
      <c r="G204" s="30"/>
      <c r="H204" s="30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32" t="s">
        <v>315</v>
      </c>
      <c r="T204" s="32">
        <v>26124</v>
      </c>
      <c r="U204" s="32"/>
    </row>
    <row r="205" spans="1:21" x14ac:dyDescent="0.25">
      <c r="A205" s="38"/>
      <c r="B205" s="30"/>
      <c r="C205" s="30" t="s">
        <v>316</v>
      </c>
      <c r="D205" s="30"/>
      <c r="E205" s="30"/>
      <c r="F205" s="30"/>
      <c r="G205" s="30"/>
      <c r="H205" s="30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32" t="s">
        <v>316</v>
      </c>
      <c r="T205" s="32">
        <v>26116</v>
      </c>
      <c r="U205" s="32"/>
    </row>
    <row r="206" spans="1:21" x14ac:dyDescent="0.25">
      <c r="A206" s="38"/>
      <c r="B206" s="30"/>
      <c r="C206" s="30"/>
      <c r="D206" s="30" t="s">
        <v>317</v>
      </c>
      <c r="E206" s="30"/>
      <c r="F206" s="30"/>
      <c r="G206" s="30"/>
      <c r="H206" s="30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32" t="s">
        <v>317</v>
      </c>
      <c r="T206" s="32">
        <v>26115</v>
      </c>
      <c r="U206" s="32"/>
    </row>
    <row r="207" spans="1:21" x14ac:dyDescent="0.25">
      <c r="A207" s="38"/>
      <c r="B207" s="30"/>
      <c r="C207" s="30"/>
      <c r="D207" s="30"/>
      <c r="E207" s="30" t="s">
        <v>318</v>
      </c>
      <c r="F207" s="30"/>
      <c r="G207" s="30"/>
      <c r="H207" s="30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32" t="s">
        <v>318</v>
      </c>
      <c r="T207" s="32">
        <v>26196</v>
      </c>
      <c r="U207" s="32"/>
    </row>
    <row r="208" spans="1:21" x14ac:dyDescent="0.25">
      <c r="A208" s="38"/>
      <c r="B208" s="30"/>
      <c r="C208" s="30"/>
      <c r="D208" s="30"/>
      <c r="E208" s="30" t="s">
        <v>319</v>
      </c>
      <c r="F208" s="30"/>
      <c r="G208" s="30"/>
      <c r="H208" s="30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32" t="s">
        <v>319</v>
      </c>
      <c r="T208" s="32">
        <v>26197</v>
      </c>
      <c r="U208" s="32"/>
    </row>
    <row r="209" spans="1:21" x14ac:dyDescent="0.25">
      <c r="A209" s="38"/>
      <c r="B209" s="30"/>
      <c r="C209" s="30"/>
      <c r="D209" s="30" t="s">
        <v>320</v>
      </c>
      <c r="E209" s="30"/>
      <c r="F209" s="30"/>
      <c r="G209" s="30"/>
      <c r="H209" s="30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32" t="s">
        <v>320</v>
      </c>
      <c r="T209" s="32">
        <v>26123</v>
      </c>
      <c r="U209" s="32"/>
    </row>
    <row r="210" spans="1:21" x14ac:dyDescent="0.25">
      <c r="A210" s="38"/>
      <c r="B210" s="30"/>
      <c r="C210" s="30"/>
      <c r="D210" s="30"/>
      <c r="E210" s="30" t="s">
        <v>321</v>
      </c>
      <c r="F210" s="30"/>
      <c r="G210" s="30"/>
      <c r="H210" s="30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32" t="s">
        <v>321</v>
      </c>
      <c r="T210" s="32">
        <v>26198</v>
      </c>
      <c r="U210" s="32"/>
    </row>
    <row r="211" spans="1:21" x14ac:dyDescent="0.25">
      <c r="A211" s="38"/>
      <c r="B211" s="30"/>
      <c r="C211" s="30"/>
      <c r="D211" s="30"/>
      <c r="E211" s="30" t="s">
        <v>322</v>
      </c>
      <c r="F211" s="30"/>
      <c r="G211" s="30"/>
      <c r="H211" s="30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32" t="s">
        <v>322</v>
      </c>
      <c r="T211" s="32">
        <v>26199</v>
      </c>
      <c r="U211" s="32"/>
    </row>
    <row r="212" spans="1:21" x14ac:dyDescent="0.25">
      <c r="A212" s="38"/>
      <c r="B212" s="30"/>
      <c r="C212" s="30" t="s">
        <v>323</v>
      </c>
      <c r="D212" s="30"/>
      <c r="E212" s="30"/>
      <c r="F212" s="30"/>
      <c r="G212" s="30"/>
      <c r="H212" s="30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32" t="s">
        <v>323</v>
      </c>
      <c r="T212" s="32">
        <v>26300</v>
      </c>
      <c r="U212" s="32"/>
    </row>
    <row r="213" spans="1:21" x14ac:dyDescent="0.25">
      <c r="A213" s="38"/>
      <c r="B213" s="30"/>
      <c r="C213" s="30"/>
      <c r="D213" s="30" t="s">
        <v>324</v>
      </c>
      <c r="E213" s="30"/>
      <c r="F213" s="30"/>
      <c r="G213" s="30"/>
      <c r="H213" s="30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32" t="s">
        <v>324</v>
      </c>
      <c r="T213" s="32">
        <v>26301</v>
      </c>
      <c r="U213" s="32"/>
    </row>
    <row r="214" spans="1:21" x14ac:dyDescent="0.25">
      <c r="A214" s="38"/>
      <c r="B214" s="30"/>
      <c r="C214" s="30"/>
      <c r="D214" s="30" t="s">
        <v>325</v>
      </c>
      <c r="E214" s="30"/>
      <c r="F214" s="30"/>
      <c r="G214" s="30"/>
      <c r="H214" s="30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32" t="s">
        <v>325</v>
      </c>
      <c r="T214" s="32">
        <v>26302</v>
      </c>
      <c r="U214" s="32"/>
    </row>
    <row r="215" spans="1:21" x14ac:dyDescent="0.25">
      <c r="A215" s="38"/>
      <c r="B215" s="30"/>
      <c r="C215" s="30" t="s">
        <v>326</v>
      </c>
      <c r="D215" s="30"/>
      <c r="E215" s="30"/>
      <c r="F215" s="30"/>
      <c r="G215" s="30"/>
      <c r="H215" s="30">
        <v>-66.784000000000006</v>
      </c>
      <c r="I215" s="46">
        <v>-1647.3240000000001</v>
      </c>
      <c r="J215" s="46">
        <v>268.46199999999999</v>
      </c>
      <c r="K215" s="46">
        <v>992.02599999999995</v>
      </c>
      <c r="L215" s="46">
        <v>-631.16</v>
      </c>
      <c r="M215" s="46">
        <v>-322.08699999999999</v>
      </c>
      <c r="N215" s="46">
        <v>594.82799999999997</v>
      </c>
      <c r="O215" s="46">
        <v>843.41200000000003</v>
      </c>
      <c r="P215" s="46">
        <v>17.433</v>
      </c>
      <c r="Q215" s="46">
        <v>-1472.655</v>
      </c>
      <c r="R215" s="46"/>
      <c r="S215" s="32" t="s">
        <v>326</v>
      </c>
      <c r="T215" s="32">
        <v>26118</v>
      </c>
      <c r="U215" s="32"/>
    </row>
    <row r="216" spans="1:21" x14ac:dyDescent="0.25">
      <c r="A216" s="38"/>
      <c r="B216" s="30"/>
      <c r="C216" s="30"/>
      <c r="D216" s="30" t="s">
        <v>327</v>
      </c>
      <c r="E216" s="30"/>
      <c r="F216" s="30"/>
      <c r="G216" s="30"/>
      <c r="H216" s="30">
        <v>-66.784000000000006</v>
      </c>
      <c r="I216" s="46">
        <v>-1647.3240000000001</v>
      </c>
      <c r="J216" s="46">
        <v>-9.0999999999999998E-2</v>
      </c>
      <c r="K216" s="46">
        <v>-0.13200000000000001</v>
      </c>
      <c r="L216" s="46">
        <v>-0.11600000000000001</v>
      </c>
      <c r="M216" s="46">
        <v>-11.497999999999999</v>
      </c>
      <c r="N216" s="46"/>
      <c r="O216" s="46"/>
      <c r="P216" s="46"/>
      <c r="Q216" s="46"/>
      <c r="R216" s="46"/>
      <c r="S216" s="32" t="s">
        <v>327</v>
      </c>
      <c r="T216" s="32">
        <v>26110</v>
      </c>
      <c r="U216" s="32"/>
    </row>
    <row r="217" spans="1:21" x14ac:dyDescent="0.25">
      <c r="A217" s="38"/>
      <c r="B217" s="30"/>
      <c r="C217" s="30"/>
      <c r="D217" s="30" t="s">
        <v>328</v>
      </c>
      <c r="E217" s="30"/>
      <c r="F217" s="30"/>
      <c r="G217" s="30"/>
      <c r="H217" s="30"/>
      <c r="I217" s="46"/>
      <c r="J217" s="46">
        <v>268.553</v>
      </c>
      <c r="K217" s="46">
        <v>992.15800000000002</v>
      </c>
      <c r="L217" s="46">
        <v>-631.04399999999998</v>
      </c>
      <c r="M217" s="46">
        <v>-310.589</v>
      </c>
      <c r="N217" s="46">
        <v>594.82799999999997</v>
      </c>
      <c r="O217" s="46">
        <v>843.41200000000003</v>
      </c>
      <c r="P217" s="46">
        <v>17.433</v>
      </c>
      <c r="Q217" s="46"/>
      <c r="R217" s="46"/>
      <c r="S217" s="32" t="s">
        <v>328</v>
      </c>
      <c r="T217" s="32">
        <v>26125</v>
      </c>
      <c r="U217" s="32"/>
    </row>
    <row r="218" spans="1:21" x14ac:dyDescent="0.25">
      <c r="A218" s="38"/>
      <c r="B218" s="30"/>
      <c r="C218" s="30" t="s">
        <v>329</v>
      </c>
      <c r="D218" s="30"/>
      <c r="E218" s="30"/>
      <c r="F218" s="30"/>
      <c r="G218" s="30"/>
      <c r="H218" s="30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32" t="s">
        <v>329</v>
      </c>
      <c r="T218" s="32">
        <v>26243</v>
      </c>
      <c r="U218" s="32"/>
    </row>
    <row r="219" spans="1:21" x14ac:dyDescent="0.25">
      <c r="A219" s="38"/>
      <c r="B219" s="30"/>
      <c r="C219" s="30" t="s">
        <v>330</v>
      </c>
      <c r="D219" s="30"/>
      <c r="E219" s="30"/>
      <c r="F219" s="30"/>
      <c r="G219" s="30"/>
      <c r="H219" s="30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32" t="s">
        <v>330</v>
      </c>
      <c r="T219" s="32">
        <v>26244</v>
      </c>
      <c r="U219" s="32"/>
    </row>
    <row r="220" spans="1:21" x14ac:dyDescent="0.25">
      <c r="A220" s="38"/>
      <c r="B220" s="30"/>
      <c r="C220" s="30" t="s">
        <v>331</v>
      </c>
      <c r="D220" s="30"/>
      <c r="E220" s="30"/>
      <c r="F220" s="30"/>
      <c r="G220" s="30"/>
      <c r="H220" s="30">
        <v>0</v>
      </c>
      <c r="I220" s="46">
        <v>0</v>
      </c>
      <c r="J220" s="46"/>
      <c r="K220" s="46">
        <v>1.7230000000000001</v>
      </c>
      <c r="L220" s="46">
        <v>0</v>
      </c>
      <c r="M220" s="46">
        <v>0</v>
      </c>
      <c r="N220" s="46"/>
      <c r="O220" s="46">
        <v>1.1559999999999999</v>
      </c>
      <c r="P220" s="46">
        <v>0</v>
      </c>
      <c r="Q220" s="46">
        <v>0</v>
      </c>
      <c r="R220" s="46"/>
      <c r="S220" s="32" t="s">
        <v>331</v>
      </c>
      <c r="T220" s="32">
        <v>26246</v>
      </c>
      <c r="U220" s="32"/>
    </row>
    <row r="221" spans="1:21" x14ac:dyDescent="0.25">
      <c r="A221" s="38"/>
      <c r="B221" s="30"/>
      <c r="C221" s="30" t="s">
        <v>332</v>
      </c>
      <c r="D221" s="30"/>
      <c r="E221" s="30"/>
      <c r="F221" s="30"/>
      <c r="G221" s="30"/>
      <c r="H221" s="30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32" t="s">
        <v>332</v>
      </c>
      <c r="T221" s="32">
        <v>26247</v>
      </c>
      <c r="U221" s="32"/>
    </row>
    <row r="222" spans="1:21" x14ac:dyDescent="0.25">
      <c r="A222" s="38"/>
      <c r="B222" s="30"/>
      <c r="C222" s="30" t="s">
        <v>333</v>
      </c>
      <c r="D222" s="30"/>
      <c r="E222" s="30"/>
      <c r="F222" s="30"/>
      <c r="G222" s="30"/>
      <c r="H222" s="30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32" t="s">
        <v>333</v>
      </c>
      <c r="T222" s="32">
        <v>26165</v>
      </c>
      <c r="U222" s="32"/>
    </row>
    <row r="223" spans="1:21" x14ac:dyDescent="0.25">
      <c r="A223" s="38"/>
      <c r="B223" s="30" t="s">
        <v>334</v>
      </c>
      <c r="C223" s="30"/>
      <c r="D223" s="30"/>
      <c r="E223" s="30"/>
      <c r="F223" s="30"/>
      <c r="G223" s="30"/>
      <c r="H223" s="30">
        <v>-456.83499999999998</v>
      </c>
      <c r="I223" s="46">
        <v>1063.204</v>
      </c>
      <c r="J223" s="46">
        <v>-202.363</v>
      </c>
      <c r="K223" s="46">
        <v>-407.39499999999998</v>
      </c>
      <c r="L223" s="46">
        <v>268.49099999999999</v>
      </c>
      <c r="M223" s="46">
        <v>-230.916</v>
      </c>
      <c r="N223" s="46">
        <v>-791.21100000000001</v>
      </c>
      <c r="O223" s="46">
        <v>-529.779</v>
      </c>
      <c r="P223" s="46">
        <v>218.08199999999999</v>
      </c>
      <c r="Q223" s="46">
        <v>-230.358</v>
      </c>
      <c r="R223" s="46"/>
      <c r="S223" s="32" t="s">
        <v>334</v>
      </c>
      <c r="T223" s="32">
        <v>26012</v>
      </c>
      <c r="U223" s="32"/>
    </row>
    <row r="224" spans="1:21" x14ac:dyDescent="0.25">
      <c r="A224" s="38"/>
      <c r="B224" s="30"/>
      <c r="C224" s="30" t="s">
        <v>335</v>
      </c>
      <c r="D224" s="30"/>
      <c r="E224" s="30"/>
      <c r="F224" s="30"/>
      <c r="G224" s="30"/>
      <c r="H224" s="30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32" t="s">
        <v>335</v>
      </c>
      <c r="T224" s="32">
        <v>26071</v>
      </c>
      <c r="U224" s="32" t="s">
        <v>336</v>
      </c>
    </row>
    <row r="225" spans="1:21" x14ac:dyDescent="0.25">
      <c r="A225" s="38"/>
      <c r="B225" s="30"/>
      <c r="C225" s="30"/>
      <c r="D225" s="30" t="s">
        <v>337</v>
      </c>
      <c r="E225" s="30"/>
      <c r="F225" s="30"/>
      <c r="G225" s="30"/>
      <c r="H225" s="30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32" t="s">
        <v>337</v>
      </c>
      <c r="T225" s="32">
        <v>26098</v>
      </c>
      <c r="U225" s="32"/>
    </row>
    <row r="226" spans="1:21" x14ac:dyDescent="0.25">
      <c r="A226" s="38"/>
      <c r="B226" s="30"/>
      <c r="C226" s="30"/>
      <c r="D226" s="30" t="s">
        <v>338</v>
      </c>
      <c r="E226" s="30"/>
      <c r="F226" s="30"/>
      <c r="G226" s="30"/>
      <c r="H226" s="30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32" t="s">
        <v>338</v>
      </c>
      <c r="T226" s="32">
        <v>26088</v>
      </c>
      <c r="U226" s="32"/>
    </row>
    <row r="227" spans="1:21" x14ac:dyDescent="0.25">
      <c r="A227" s="38"/>
      <c r="B227" s="30"/>
      <c r="C227" s="30" t="s">
        <v>339</v>
      </c>
      <c r="D227" s="30"/>
      <c r="E227" s="30"/>
      <c r="F227" s="30"/>
      <c r="G227" s="30"/>
      <c r="H227" s="30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32" t="s">
        <v>339</v>
      </c>
      <c r="T227" s="32">
        <v>26074</v>
      </c>
      <c r="U227" s="32" t="s">
        <v>340</v>
      </c>
    </row>
    <row r="228" spans="1:21" x14ac:dyDescent="0.25">
      <c r="A228" s="38"/>
      <c r="B228" s="30"/>
      <c r="C228" s="30"/>
      <c r="D228" s="30" t="s">
        <v>341</v>
      </c>
      <c r="E228" s="30"/>
      <c r="F228" s="30"/>
      <c r="G228" s="30"/>
      <c r="H228" s="30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32" t="s">
        <v>341</v>
      </c>
      <c r="T228" s="32">
        <v>26100</v>
      </c>
      <c r="U228" s="32"/>
    </row>
    <row r="229" spans="1:21" x14ac:dyDescent="0.25">
      <c r="A229" s="38"/>
      <c r="B229" s="30"/>
      <c r="C229" s="30"/>
      <c r="D229" s="30" t="s">
        <v>342</v>
      </c>
      <c r="E229" s="30"/>
      <c r="F229" s="30"/>
      <c r="G229" s="30"/>
      <c r="H229" s="30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32" t="s">
        <v>342</v>
      </c>
      <c r="T229" s="32">
        <v>26089</v>
      </c>
      <c r="U229" s="32"/>
    </row>
    <row r="230" spans="1:21" x14ac:dyDescent="0.25">
      <c r="A230" s="38"/>
      <c r="B230" s="30"/>
      <c r="C230" s="30" t="s">
        <v>343</v>
      </c>
      <c r="D230" s="30"/>
      <c r="E230" s="30"/>
      <c r="F230" s="30"/>
      <c r="G230" s="30"/>
      <c r="H230" s="30">
        <v>177.066</v>
      </c>
      <c r="I230" s="46">
        <v>1139.57</v>
      </c>
      <c r="J230" s="46">
        <v>-37.743000000000002</v>
      </c>
      <c r="K230" s="46">
        <v>-7.7720000000000002</v>
      </c>
      <c r="L230" s="46">
        <v>531.08000000000004</v>
      </c>
      <c r="M230" s="46">
        <v>-104.589</v>
      </c>
      <c r="N230" s="46">
        <v>-636.01900000000001</v>
      </c>
      <c r="O230" s="46">
        <v>34.292000000000002</v>
      </c>
      <c r="P230" s="46">
        <v>339.90899999999999</v>
      </c>
      <c r="Q230" s="46">
        <v>22.548999999999999</v>
      </c>
      <c r="R230" s="46"/>
      <c r="S230" s="32" t="s">
        <v>343</v>
      </c>
      <c r="T230" s="32">
        <v>26072</v>
      </c>
      <c r="U230" s="32"/>
    </row>
    <row r="231" spans="1:21" x14ac:dyDescent="0.25">
      <c r="A231" s="38"/>
      <c r="B231" s="30"/>
      <c r="C231" s="30"/>
      <c r="D231" s="30" t="s">
        <v>344</v>
      </c>
      <c r="E231" s="30"/>
      <c r="F231" s="30"/>
      <c r="G231" s="30"/>
      <c r="H231" s="30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32" t="s">
        <v>344</v>
      </c>
      <c r="T231" s="32">
        <v>26075</v>
      </c>
      <c r="U231" s="32"/>
    </row>
    <row r="232" spans="1:21" x14ac:dyDescent="0.25">
      <c r="A232" s="38"/>
      <c r="B232" s="30"/>
      <c r="C232" s="30"/>
      <c r="D232" s="30"/>
      <c r="E232" s="30" t="s">
        <v>345</v>
      </c>
      <c r="F232" s="30"/>
      <c r="G232" s="30"/>
      <c r="H232" s="30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32" t="s">
        <v>345</v>
      </c>
      <c r="T232" s="32">
        <v>26101</v>
      </c>
      <c r="U232" s="32"/>
    </row>
    <row r="233" spans="1:21" x14ac:dyDescent="0.25">
      <c r="A233" s="38"/>
      <c r="B233" s="30"/>
      <c r="C233" s="30"/>
      <c r="D233" s="30"/>
      <c r="E233" s="30" t="s">
        <v>346</v>
      </c>
      <c r="F233" s="30"/>
      <c r="G233" s="30"/>
      <c r="H233" s="30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32" t="s">
        <v>346</v>
      </c>
      <c r="T233" s="32">
        <v>26091</v>
      </c>
      <c r="U233" s="32"/>
    </row>
    <row r="234" spans="1:21" x14ac:dyDescent="0.25">
      <c r="A234" s="38"/>
      <c r="B234" s="30"/>
      <c r="C234" s="30"/>
      <c r="D234" s="30" t="s">
        <v>347</v>
      </c>
      <c r="E234" s="30"/>
      <c r="F234" s="30"/>
      <c r="G234" s="30"/>
      <c r="H234" s="30">
        <v>177.066</v>
      </c>
      <c r="I234" s="46">
        <v>1139.57</v>
      </c>
      <c r="J234" s="46">
        <v>-37.743000000000002</v>
      </c>
      <c r="K234" s="46">
        <v>-7.7720000000000002</v>
      </c>
      <c r="L234" s="46">
        <v>531.08000000000004</v>
      </c>
      <c r="M234" s="46">
        <v>-104.589</v>
      </c>
      <c r="N234" s="46">
        <v>-636.01900000000001</v>
      </c>
      <c r="O234" s="46">
        <v>34.292000000000002</v>
      </c>
      <c r="P234" s="46">
        <v>339.90899999999999</v>
      </c>
      <c r="Q234" s="46">
        <v>22.548999999999999</v>
      </c>
      <c r="R234" s="46"/>
      <c r="S234" s="32" t="s">
        <v>347</v>
      </c>
      <c r="T234" s="32">
        <v>26073</v>
      </c>
      <c r="U234" s="32"/>
    </row>
    <row r="235" spans="1:21" x14ac:dyDescent="0.25">
      <c r="A235" s="38"/>
      <c r="B235" s="30"/>
      <c r="C235" s="30"/>
      <c r="D235" s="30"/>
      <c r="E235" s="30" t="s">
        <v>348</v>
      </c>
      <c r="F235" s="30"/>
      <c r="G235" s="30"/>
      <c r="H235" s="30">
        <v>750.14800000000002</v>
      </c>
      <c r="I235" s="46">
        <v>1566.086</v>
      </c>
      <c r="J235" s="46">
        <v>70</v>
      </c>
      <c r="K235" s="46">
        <v>18</v>
      </c>
      <c r="L235" s="46">
        <v>589.20000000000005</v>
      </c>
      <c r="M235" s="46">
        <v>198.042</v>
      </c>
      <c r="N235" s="46">
        <v>0</v>
      </c>
      <c r="O235" s="46">
        <v>97</v>
      </c>
      <c r="P235" s="46">
        <v>385.99900000000002</v>
      </c>
      <c r="Q235" s="46">
        <v>90.721999999999994</v>
      </c>
      <c r="R235" s="46"/>
      <c r="S235" s="32" t="s">
        <v>348</v>
      </c>
      <c r="T235" s="32">
        <v>26099</v>
      </c>
      <c r="U235" s="32"/>
    </row>
    <row r="236" spans="1:21" x14ac:dyDescent="0.25">
      <c r="A236" s="38"/>
      <c r="B236" s="30"/>
      <c r="C236" s="30"/>
      <c r="D236" s="30"/>
      <c r="E236" s="30" t="s">
        <v>349</v>
      </c>
      <c r="F236" s="30"/>
      <c r="G236" s="30"/>
      <c r="H236" s="30">
        <v>-573.08199999999999</v>
      </c>
      <c r="I236" s="46">
        <v>-426.51600000000002</v>
      </c>
      <c r="J236" s="46">
        <v>-107.74299999999999</v>
      </c>
      <c r="K236" s="46">
        <v>-25.771999999999998</v>
      </c>
      <c r="L236" s="46">
        <v>-58.12</v>
      </c>
      <c r="M236" s="46">
        <v>-302.63099999999997</v>
      </c>
      <c r="N236" s="46">
        <v>-636.01900000000001</v>
      </c>
      <c r="O236" s="46">
        <v>-62.707999999999998</v>
      </c>
      <c r="P236" s="46">
        <v>-46.09</v>
      </c>
      <c r="Q236" s="46">
        <v>-68.173000000000002</v>
      </c>
      <c r="R236" s="46"/>
      <c r="S236" s="32" t="s">
        <v>349</v>
      </c>
      <c r="T236" s="32">
        <v>26090</v>
      </c>
      <c r="U236" s="32"/>
    </row>
    <row r="237" spans="1:21" x14ac:dyDescent="0.25">
      <c r="A237" s="38"/>
      <c r="B237" s="30"/>
      <c r="C237" s="30" t="s">
        <v>350</v>
      </c>
      <c r="D237" s="30"/>
      <c r="E237" s="30"/>
      <c r="F237" s="30"/>
      <c r="G237" s="30"/>
      <c r="H237" s="30">
        <v>-126.337</v>
      </c>
      <c r="I237" s="46">
        <v>-76.366</v>
      </c>
      <c r="J237" s="46">
        <v>-164.62</v>
      </c>
      <c r="K237" s="46">
        <v>-163.78200000000001</v>
      </c>
      <c r="L237" s="46">
        <v>-122.59</v>
      </c>
      <c r="M237" s="46">
        <v>-126.327</v>
      </c>
      <c r="N237" s="46">
        <v>-155.19200000000001</v>
      </c>
      <c r="O237" s="46">
        <v>-156.61600000000001</v>
      </c>
      <c r="P237" s="46">
        <v>-121.827</v>
      </c>
      <c r="Q237" s="46">
        <v>-242.42599999999999</v>
      </c>
      <c r="R237" s="46"/>
      <c r="S237" s="32" t="s">
        <v>350</v>
      </c>
      <c r="T237" s="32">
        <v>26200</v>
      </c>
      <c r="U237" s="32"/>
    </row>
    <row r="238" spans="1:21" x14ac:dyDescent="0.25">
      <c r="A238" s="38"/>
      <c r="B238" s="30"/>
      <c r="C238" s="30"/>
      <c r="D238" s="30" t="s">
        <v>351</v>
      </c>
      <c r="E238" s="30"/>
      <c r="F238" s="30"/>
      <c r="G238" s="30"/>
      <c r="H238" s="30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32" t="s">
        <v>351</v>
      </c>
      <c r="T238" s="32">
        <v>26201</v>
      </c>
      <c r="U238" s="32"/>
    </row>
    <row r="239" spans="1:21" x14ac:dyDescent="0.25">
      <c r="A239" s="38"/>
      <c r="B239" s="30"/>
      <c r="C239" s="30"/>
      <c r="D239" s="30" t="s">
        <v>352</v>
      </c>
      <c r="E239" s="30"/>
      <c r="F239" s="30"/>
      <c r="G239" s="30"/>
      <c r="H239" s="30">
        <v>-126.337</v>
      </c>
      <c r="I239" s="46">
        <v>-76.366</v>
      </c>
      <c r="J239" s="46">
        <v>-164.62</v>
      </c>
      <c r="K239" s="46">
        <v>-163.78200000000001</v>
      </c>
      <c r="L239" s="46">
        <v>-122.59</v>
      </c>
      <c r="M239" s="46">
        <v>-126.327</v>
      </c>
      <c r="N239" s="46">
        <v>-155.19200000000001</v>
      </c>
      <c r="O239" s="46">
        <v>-156.61600000000001</v>
      </c>
      <c r="P239" s="46">
        <v>-121.827</v>
      </c>
      <c r="Q239" s="46">
        <v>-242.42599999999999</v>
      </c>
      <c r="R239" s="46"/>
      <c r="S239" s="32" t="s">
        <v>352</v>
      </c>
      <c r="T239" s="32">
        <v>26202</v>
      </c>
      <c r="U239" s="32"/>
    </row>
    <row r="240" spans="1:21" x14ac:dyDescent="0.25">
      <c r="A240" s="38"/>
      <c r="B240" s="30"/>
      <c r="C240" s="30" t="s">
        <v>353</v>
      </c>
      <c r="D240" s="30"/>
      <c r="E240" s="30"/>
      <c r="F240" s="30"/>
      <c r="G240" s="30"/>
      <c r="H240" s="30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32" t="s">
        <v>353</v>
      </c>
      <c r="T240" s="32">
        <v>26208</v>
      </c>
      <c r="U240" s="32"/>
    </row>
    <row r="241" spans="1:21" x14ac:dyDescent="0.25">
      <c r="A241" s="38"/>
      <c r="B241" s="30"/>
      <c r="C241" s="30" t="s">
        <v>354</v>
      </c>
      <c r="D241" s="30"/>
      <c r="E241" s="30"/>
      <c r="F241" s="30"/>
      <c r="G241" s="30"/>
      <c r="H241" s="30">
        <v>-507.56400000000002</v>
      </c>
      <c r="I241" s="46">
        <v>0</v>
      </c>
      <c r="J241" s="46"/>
      <c r="K241" s="46">
        <v>-235.84100000000001</v>
      </c>
      <c r="L241" s="46">
        <v>-139.999</v>
      </c>
      <c r="M241" s="46">
        <v>0</v>
      </c>
      <c r="N241" s="46"/>
      <c r="O241" s="46">
        <v>-408.16500000000002</v>
      </c>
      <c r="P241" s="46">
        <v>0</v>
      </c>
      <c r="Q241" s="46">
        <v>0</v>
      </c>
      <c r="R241" s="46"/>
      <c r="S241" s="32" t="s">
        <v>354</v>
      </c>
      <c r="T241" s="32">
        <v>26007</v>
      </c>
      <c r="U241" s="32"/>
    </row>
    <row r="242" spans="1:21" x14ac:dyDescent="0.25">
      <c r="A242" s="38"/>
      <c r="B242" s="30"/>
      <c r="C242" s="30"/>
      <c r="D242" s="30" t="s">
        <v>355</v>
      </c>
      <c r="E242" s="30"/>
      <c r="F242" s="30"/>
      <c r="G242" s="30"/>
      <c r="H242" s="30">
        <v>-507.56400000000002</v>
      </c>
      <c r="I242" s="46"/>
      <c r="J242" s="46"/>
      <c r="K242" s="46">
        <v>-235.84100000000001</v>
      </c>
      <c r="L242" s="46">
        <v>-139.999</v>
      </c>
      <c r="M242" s="46"/>
      <c r="N242" s="46"/>
      <c r="O242" s="46">
        <v>-408.16500000000002</v>
      </c>
      <c r="P242" s="46">
        <v>0</v>
      </c>
      <c r="Q242" s="46">
        <v>0</v>
      </c>
      <c r="R242" s="46"/>
      <c r="S242" s="32" t="s">
        <v>355</v>
      </c>
      <c r="T242" s="32">
        <v>26154</v>
      </c>
      <c r="U242" s="32"/>
    </row>
    <row r="243" spans="1:21" x14ac:dyDescent="0.25">
      <c r="A243" s="38"/>
      <c r="B243" s="30"/>
      <c r="C243" s="30"/>
      <c r="D243" s="30" t="s">
        <v>356</v>
      </c>
      <c r="E243" s="30"/>
      <c r="F243" s="30"/>
      <c r="G243" s="30"/>
      <c r="H243" s="30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32" t="s">
        <v>356</v>
      </c>
      <c r="T243" s="32">
        <v>26168</v>
      </c>
      <c r="U243" s="32"/>
    </row>
    <row r="244" spans="1:21" x14ac:dyDescent="0.25">
      <c r="A244" s="38"/>
      <c r="B244" s="30"/>
      <c r="C244" s="30" t="s">
        <v>357</v>
      </c>
      <c r="D244" s="30"/>
      <c r="E244" s="30"/>
      <c r="F244" s="30"/>
      <c r="G244" s="30"/>
      <c r="H244" s="30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32" t="s">
        <v>357</v>
      </c>
      <c r="T244" s="32">
        <v>26295</v>
      </c>
      <c r="U244" s="32"/>
    </row>
    <row r="245" spans="1:21" x14ac:dyDescent="0.25">
      <c r="A245" s="38"/>
      <c r="B245" s="30"/>
      <c r="C245" s="30" t="s">
        <v>358</v>
      </c>
      <c r="D245" s="30"/>
      <c r="E245" s="30"/>
      <c r="F245" s="30"/>
      <c r="G245" s="30"/>
      <c r="H245" s="30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32" t="s">
        <v>358</v>
      </c>
      <c r="T245" s="32">
        <v>26253</v>
      </c>
      <c r="U245" s="32"/>
    </row>
    <row r="246" spans="1:21" x14ac:dyDescent="0.25">
      <c r="A246" s="38"/>
      <c r="B246" s="30"/>
      <c r="C246" s="30" t="s">
        <v>359</v>
      </c>
      <c r="D246" s="30"/>
      <c r="E246" s="30"/>
      <c r="F246" s="30"/>
      <c r="G246" s="30"/>
      <c r="H246" s="30"/>
      <c r="I246" s="46"/>
      <c r="J246" s="46"/>
      <c r="K246" s="46"/>
      <c r="L246" s="46"/>
      <c r="M246" s="46"/>
      <c r="N246" s="46"/>
      <c r="O246" s="46">
        <v>0.71</v>
      </c>
      <c r="P246" s="46">
        <v>0</v>
      </c>
      <c r="Q246" s="46">
        <v>1E-3</v>
      </c>
      <c r="R246" s="46"/>
      <c r="S246" s="32" t="s">
        <v>359</v>
      </c>
      <c r="T246" s="32">
        <v>26164</v>
      </c>
      <c r="U246" s="32"/>
    </row>
    <row r="247" spans="1:21" x14ac:dyDescent="0.25">
      <c r="A247" s="38"/>
      <c r="B247" s="30" t="s">
        <v>360</v>
      </c>
      <c r="C247" s="30"/>
      <c r="D247" s="30"/>
      <c r="E247" s="30"/>
      <c r="F247" s="30"/>
      <c r="G247" s="30"/>
      <c r="H247" s="30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32" t="s">
        <v>360</v>
      </c>
      <c r="T247" s="32">
        <v>26303</v>
      </c>
      <c r="U247" s="32"/>
    </row>
    <row r="248" spans="1:21" x14ac:dyDescent="0.25">
      <c r="A248" s="38"/>
      <c r="B248" s="30" t="s">
        <v>361</v>
      </c>
      <c r="C248" s="30"/>
      <c r="D248" s="30"/>
      <c r="E248" s="30"/>
      <c r="F248" s="30"/>
      <c r="G248" s="30"/>
      <c r="H248" s="30">
        <v>323.64999999999998</v>
      </c>
      <c r="I248" s="46">
        <v>114.90300000000001</v>
      </c>
      <c r="J248" s="46">
        <v>175.08699999999999</v>
      </c>
      <c r="K248" s="46">
        <v>130.56800000000001</v>
      </c>
      <c r="L248" s="46">
        <v>252.85900000000001</v>
      </c>
      <c r="M248" s="46">
        <v>273.40800000000002</v>
      </c>
      <c r="N248" s="46">
        <v>86.015000000000001</v>
      </c>
      <c r="O248" s="46">
        <v>111.878</v>
      </c>
      <c r="P248" s="46">
        <v>124.294</v>
      </c>
      <c r="Q248" s="46">
        <v>204.56</v>
      </c>
      <c r="R248" s="46"/>
      <c r="S248" s="32" t="s">
        <v>361</v>
      </c>
      <c r="T248" s="32">
        <v>26016</v>
      </c>
      <c r="U248" s="32"/>
    </row>
    <row r="249" spans="1:21" x14ac:dyDescent="0.25">
      <c r="A249" s="38"/>
      <c r="B249" s="30"/>
      <c r="C249" s="30" t="s">
        <v>362</v>
      </c>
      <c r="D249" s="30"/>
      <c r="E249" s="30"/>
      <c r="F249" s="30"/>
      <c r="G249" s="30"/>
      <c r="H249" s="30">
        <v>76.841999999999999</v>
      </c>
      <c r="I249" s="46">
        <v>-208.74700000000001</v>
      </c>
      <c r="J249" s="46">
        <v>60.183999999999997</v>
      </c>
      <c r="K249" s="46">
        <v>-44.518999999999998</v>
      </c>
      <c r="L249" s="46">
        <v>122.291</v>
      </c>
      <c r="M249" s="46">
        <v>20.548999999999999</v>
      </c>
      <c r="N249" s="46">
        <v>-187.393</v>
      </c>
      <c r="O249" s="46">
        <v>25.863</v>
      </c>
      <c r="P249" s="46">
        <v>12.416</v>
      </c>
      <c r="Q249" s="46">
        <v>80.266000000000005</v>
      </c>
      <c r="R249" s="46"/>
      <c r="S249" s="32" t="s">
        <v>362</v>
      </c>
      <c r="T249" s="32">
        <v>26027</v>
      </c>
      <c r="U249" s="32"/>
    </row>
    <row r="250" spans="1:21" x14ac:dyDescent="0.25">
      <c r="A250" s="38"/>
      <c r="B250" s="30"/>
      <c r="C250" s="30" t="s">
        <v>363</v>
      </c>
      <c r="D250" s="30"/>
      <c r="E250" s="30"/>
      <c r="F250" s="30"/>
      <c r="G250" s="30"/>
      <c r="H250" s="30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32" t="s">
        <v>363</v>
      </c>
      <c r="T250" s="32">
        <v>26063</v>
      </c>
      <c r="U250" s="32"/>
    </row>
    <row r="251" spans="1:21" x14ac:dyDescent="0.25">
      <c r="A251" s="38"/>
      <c r="B251" s="30"/>
      <c r="C251" s="30" t="s">
        <v>364</v>
      </c>
      <c r="D251" s="30"/>
      <c r="E251" s="30"/>
      <c r="F251" s="30"/>
      <c r="G251" s="30"/>
      <c r="H251" s="30">
        <v>246.80799999999999</v>
      </c>
      <c r="I251" s="46">
        <v>323.64999999999998</v>
      </c>
      <c r="J251" s="46">
        <v>114.90300000000001</v>
      </c>
      <c r="K251" s="46">
        <v>175.08699999999999</v>
      </c>
      <c r="L251" s="46">
        <v>130.56800000000001</v>
      </c>
      <c r="M251" s="46">
        <v>252.85900000000001</v>
      </c>
      <c r="N251" s="46">
        <v>273.40800000000002</v>
      </c>
      <c r="O251" s="46">
        <v>86.015000000000001</v>
      </c>
      <c r="P251" s="46">
        <v>111.878</v>
      </c>
      <c r="Q251" s="46">
        <v>124.294</v>
      </c>
      <c r="R251" s="46"/>
      <c r="S251" s="32" t="s">
        <v>364</v>
      </c>
      <c r="T251" s="32">
        <v>26015</v>
      </c>
      <c r="U251" s="32"/>
    </row>
    <row r="252" spans="1:21" x14ac:dyDescent="0.25">
      <c r="A252" s="38"/>
      <c r="B252" s="30"/>
      <c r="C252" s="30" t="s">
        <v>365</v>
      </c>
      <c r="D252" s="30"/>
      <c r="E252" s="30"/>
      <c r="F252" s="30"/>
      <c r="G252" s="30"/>
      <c r="H252" s="30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32" t="s">
        <v>365</v>
      </c>
      <c r="T252" s="32">
        <v>26304</v>
      </c>
      <c r="U252" s="32"/>
    </row>
    <row r="253" spans="1:21" x14ac:dyDescent="0.25">
      <c r="A253" s="39"/>
      <c r="B253" s="30" t="s">
        <v>366</v>
      </c>
      <c r="C253" s="28"/>
      <c r="D253" s="28"/>
      <c r="E253" s="28"/>
      <c r="F253" s="28"/>
      <c r="G253" s="28"/>
      <c r="H253" s="28">
        <v>-695.26</v>
      </c>
      <c r="I253" s="46">
        <v>-841.76800000000003</v>
      </c>
      <c r="J253" s="46">
        <v>-573.50099999999998</v>
      </c>
      <c r="K253" s="46">
        <v>-544.22299999999996</v>
      </c>
      <c r="L253" s="46">
        <v>-653.88699999999994</v>
      </c>
      <c r="M253" s="46">
        <v>-799.54600000000005</v>
      </c>
      <c r="N253" s="46">
        <v>-451.108</v>
      </c>
      <c r="O253" s="46">
        <v>-423.26</v>
      </c>
      <c r="P253" s="46">
        <v>-584.80799999999999</v>
      </c>
      <c r="Q253" s="46">
        <v>-1030.4369999999999</v>
      </c>
      <c r="R253" s="46"/>
      <c r="S253" s="42" t="s">
        <v>366</v>
      </c>
      <c r="T253" s="42">
        <v>26005</v>
      </c>
      <c r="U253" s="32"/>
    </row>
    <row r="254" spans="1:21" x14ac:dyDescent="0.25">
      <c r="A254" s="39"/>
      <c r="B254" s="30" t="s">
        <v>367</v>
      </c>
      <c r="C254" s="28"/>
      <c r="D254" s="28"/>
      <c r="E254" s="28"/>
      <c r="F254" s="28"/>
      <c r="G254" s="28"/>
      <c r="H254" s="28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2" t="s">
        <v>367</v>
      </c>
      <c r="T254" s="42">
        <v>26181</v>
      </c>
      <c r="U254" s="32"/>
    </row>
    <row r="255" spans="1:21" x14ac:dyDescent="0.25">
      <c r="A255" s="39"/>
      <c r="B255" s="30" t="s">
        <v>368</v>
      </c>
      <c r="C255" s="28"/>
      <c r="D255" s="28"/>
      <c r="E255" s="28"/>
      <c r="F255" s="28"/>
      <c r="G255" s="28"/>
      <c r="H255" s="28">
        <v>750.14800000000002</v>
      </c>
      <c r="I255" s="46">
        <v>1566.086</v>
      </c>
      <c r="J255" s="46">
        <v>70</v>
      </c>
      <c r="K255" s="46">
        <v>18</v>
      </c>
      <c r="L255" s="46">
        <v>589.20000000000005</v>
      </c>
      <c r="M255" s="46">
        <v>198.042</v>
      </c>
      <c r="N255" s="46">
        <v>0</v>
      </c>
      <c r="O255" s="46">
        <v>97</v>
      </c>
      <c r="P255" s="46">
        <v>385.99900000000002</v>
      </c>
      <c r="Q255" s="46">
        <v>90.721999999999994</v>
      </c>
      <c r="R255" s="46"/>
      <c r="S255" s="42" t="s">
        <v>368</v>
      </c>
      <c r="T255" s="42">
        <v>26182</v>
      </c>
      <c r="U255" s="32"/>
    </row>
    <row r="256" spans="1:21" x14ac:dyDescent="0.25">
      <c r="A256" s="39"/>
      <c r="B256" s="30" t="s">
        <v>369</v>
      </c>
      <c r="C256" s="28"/>
      <c r="D256" s="28"/>
      <c r="E256" s="28"/>
      <c r="F256" s="28"/>
      <c r="G256" s="28"/>
      <c r="H256" s="28">
        <v>-573.08199999999999</v>
      </c>
      <c r="I256" s="46">
        <v>-426.51600000000002</v>
      </c>
      <c r="J256" s="46">
        <v>-107.74299999999999</v>
      </c>
      <c r="K256" s="46">
        <v>-25.771999999999998</v>
      </c>
      <c r="L256" s="46">
        <v>-58.12</v>
      </c>
      <c r="M256" s="46">
        <v>-302.63099999999997</v>
      </c>
      <c r="N256" s="46">
        <v>-636.01900000000001</v>
      </c>
      <c r="O256" s="46">
        <v>-62.707999999999998</v>
      </c>
      <c r="P256" s="46">
        <v>-46.09</v>
      </c>
      <c r="Q256" s="46">
        <v>-68.173000000000002</v>
      </c>
      <c r="R256" s="46"/>
      <c r="S256" s="42" t="s">
        <v>369</v>
      </c>
      <c r="T256" s="42">
        <v>26183</v>
      </c>
      <c r="U256" s="32"/>
    </row>
    <row r="257" spans="1:21" x14ac:dyDescent="0.25">
      <c r="A257" s="39"/>
      <c r="B257" s="30" t="s">
        <v>370</v>
      </c>
      <c r="C257" s="28"/>
      <c r="D257" s="28"/>
      <c r="E257" s="28"/>
      <c r="F257" s="28"/>
      <c r="G257" s="28"/>
      <c r="H257" s="28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2" t="s">
        <v>370</v>
      </c>
      <c r="T257" s="42">
        <v>26184</v>
      </c>
      <c r="U257" s="32"/>
    </row>
    <row r="258" spans="1:21" x14ac:dyDescent="0.25">
      <c r="A258" s="39"/>
      <c r="B258" s="30" t="s">
        <v>371</v>
      </c>
      <c r="C258" s="28"/>
      <c r="D258" s="28"/>
      <c r="E258" s="28"/>
      <c r="F258" s="28"/>
      <c r="G258" s="28"/>
      <c r="H258" s="28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32" t="s">
        <v>371</v>
      </c>
      <c r="T258" s="32">
        <v>26185</v>
      </c>
      <c r="U258" s="32"/>
    </row>
    <row r="259" spans="1:21" x14ac:dyDescent="0.25">
      <c r="A259" s="39"/>
      <c r="B259" s="30"/>
      <c r="C259" s="28"/>
      <c r="D259" s="28"/>
      <c r="E259" s="28"/>
      <c r="F259" s="28"/>
      <c r="G259" s="28"/>
      <c r="H259" s="28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32"/>
      <c r="T259" s="32"/>
      <c r="U259" s="32"/>
    </row>
    <row r="260" spans="1:21" x14ac:dyDescent="0.25">
      <c r="A260" s="49" t="s">
        <v>372</v>
      </c>
      <c r="B260" s="30"/>
      <c r="C260" s="30"/>
      <c r="D260" s="30"/>
      <c r="E260" s="30"/>
      <c r="F260" s="30"/>
      <c r="G260" s="30"/>
      <c r="H260" s="30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32"/>
      <c r="T260" s="32"/>
      <c r="U260" s="32"/>
    </row>
    <row r="261" spans="1:21" x14ac:dyDescent="0.25">
      <c r="A261" s="38"/>
      <c r="B261" s="30" t="s">
        <v>373</v>
      </c>
      <c r="C261" s="30"/>
      <c r="D261" s="30"/>
      <c r="E261" s="30"/>
      <c r="F261" s="30"/>
      <c r="G261" s="30"/>
      <c r="H261" s="30">
        <v>703.05700000000002</v>
      </c>
      <c r="I261" s="46">
        <v>597.30100000000004</v>
      </c>
      <c r="J261" s="46">
        <v>581.06200000000001</v>
      </c>
      <c r="K261" s="46">
        <v>533.55100000000004</v>
      </c>
      <c r="L261" s="46">
        <v>466.113</v>
      </c>
      <c r="M261" s="46">
        <v>457.185</v>
      </c>
      <c r="N261" s="46">
        <v>510.98899999999998</v>
      </c>
      <c r="O261" s="46">
        <v>481.99</v>
      </c>
      <c r="P261" s="46">
        <v>339.95100000000002</v>
      </c>
      <c r="Q261" s="46">
        <v>342.517</v>
      </c>
      <c r="R261" s="46"/>
      <c r="S261" s="32" t="s">
        <v>373</v>
      </c>
      <c r="T261" s="32">
        <v>20046</v>
      </c>
      <c r="U261" s="32"/>
    </row>
    <row r="262" spans="1:21" x14ac:dyDescent="0.25">
      <c r="A262" s="38"/>
      <c r="B262" s="30"/>
      <c r="C262" s="30" t="s">
        <v>374</v>
      </c>
      <c r="D262" s="30"/>
      <c r="E262" s="30"/>
      <c r="F262" s="30"/>
      <c r="G262" s="30"/>
      <c r="H262" s="30">
        <v>1531.7329999999999</v>
      </c>
      <c r="I262" s="46">
        <v>1482.636</v>
      </c>
      <c r="J262" s="46">
        <v>1697.4590000000001</v>
      </c>
      <c r="K262" s="46">
        <v>1581.7950000000001</v>
      </c>
      <c r="L262" s="46">
        <v>1534.0940000000001</v>
      </c>
      <c r="M262" s="46">
        <v>1814.2180000000001</v>
      </c>
      <c r="N262" s="46">
        <v>1342.587</v>
      </c>
      <c r="O262" s="46">
        <v>1534.989</v>
      </c>
      <c r="P262" s="46">
        <v>1592.4010000000001</v>
      </c>
      <c r="Q262" s="46">
        <v>2421.761</v>
      </c>
      <c r="R262" s="46"/>
      <c r="S262" s="32" t="s">
        <v>374</v>
      </c>
      <c r="T262" s="32">
        <v>20100</v>
      </c>
      <c r="U262" s="32" t="s">
        <v>375</v>
      </c>
    </row>
    <row r="263" spans="1:21" x14ac:dyDescent="0.25">
      <c r="A263" s="38"/>
      <c r="B263" s="30"/>
      <c r="C263" s="30" t="s">
        <v>376</v>
      </c>
      <c r="D263" s="30"/>
      <c r="E263" s="30"/>
      <c r="F263" s="30"/>
      <c r="G263" s="30"/>
      <c r="H263" s="30">
        <v>828.67600000000004</v>
      </c>
      <c r="I263" s="46">
        <v>885.33500000000004</v>
      </c>
      <c r="J263" s="46">
        <v>1116.3969999999999</v>
      </c>
      <c r="K263" s="46">
        <v>1048.2439999999999</v>
      </c>
      <c r="L263" s="46">
        <v>1067.981</v>
      </c>
      <c r="M263" s="46">
        <v>1357.0329999999999</v>
      </c>
      <c r="N263" s="46">
        <v>831.59799999999996</v>
      </c>
      <c r="O263" s="46">
        <v>1052.999</v>
      </c>
      <c r="P263" s="46">
        <v>1252.45</v>
      </c>
      <c r="Q263" s="46">
        <v>2079.2440000000001</v>
      </c>
      <c r="R263" s="46"/>
      <c r="S263" s="32" t="s">
        <v>376</v>
      </c>
      <c r="T263" s="32">
        <v>20013</v>
      </c>
      <c r="U263" s="32"/>
    </row>
    <row r="264" spans="1:21" x14ac:dyDescent="0.25">
      <c r="A264" s="38"/>
      <c r="B264" s="30" t="s">
        <v>377</v>
      </c>
      <c r="C264" s="30"/>
      <c r="D264" s="30"/>
      <c r="E264" s="30"/>
      <c r="F264" s="30"/>
      <c r="G264" s="30"/>
      <c r="H264" s="30">
        <v>87.593000000000004</v>
      </c>
      <c r="I264" s="46">
        <v>139.50399999999999</v>
      </c>
      <c r="J264" s="46">
        <v>105.292</v>
      </c>
      <c r="K264" s="46">
        <v>82.923000000000002</v>
      </c>
      <c r="L264" s="46">
        <v>135.52799999999999</v>
      </c>
      <c r="M264" s="46">
        <v>139.37100000000001</v>
      </c>
      <c r="N264" s="46">
        <v>146.56800000000001</v>
      </c>
      <c r="O264" s="46">
        <v>134.32599999999999</v>
      </c>
      <c r="P264" s="46">
        <v>112.295</v>
      </c>
      <c r="Q264" s="46">
        <v>32.985999999999997</v>
      </c>
      <c r="R264" s="46"/>
      <c r="S264" s="32" t="s">
        <v>377</v>
      </c>
      <c r="T264" s="32">
        <v>20108</v>
      </c>
      <c r="U264" s="32"/>
    </row>
    <row r="265" spans="1:21" x14ac:dyDescent="0.25">
      <c r="A265" s="38"/>
      <c r="B265" s="30"/>
      <c r="C265" s="30" t="s">
        <v>378</v>
      </c>
      <c r="D265" s="30"/>
      <c r="E265" s="30"/>
      <c r="F265" s="30"/>
      <c r="G265" s="30"/>
      <c r="H265" s="30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32" t="s">
        <v>378</v>
      </c>
      <c r="T265" s="32">
        <v>20359</v>
      </c>
      <c r="U265" s="32"/>
    </row>
    <row r="266" spans="1:21" x14ac:dyDescent="0.25">
      <c r="A266" s="38"/>
      <c r="B266" s="30"/>
      <c r="C266" s="30"/>
      <c r="D266" s="30" t="s">
        <v>379</v>
      </c>
      <c r="E266" s="30"/>
      <c r="F266" s="30"/>
      <c r="G266" s="30"/>
      <c r="H266" s="30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32" t="s">
        <v>379</v>
      </c>
      <c r="T266" s="32">
        <v>20411</v>
      </c>
      <c r="U266" s="32"/>
    </row>
    <row r="267" spans="1:21" x14ac:dyDescent="0.25">
      <c r="A267" s="38"/>
      <c r="B267" s="30"/>
      <c r="C267" s="30"/>
      <c r="D267" s="30" t="s">
        <v>380</v>
      </c>
      <c r="E267" s="30"/>
      <c r="F267" s="30"/>
      <c r="G267" s="30"/>
      <c r="H267" s="30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32" t="s">
        <v>380</v>
      </c>
      <c r="T267" s="32">
        <v>20360</v>
      </c>
      <c r="U267" s="32"/>
    </row>
    <row r="268" spans="1:21" x14ac:dyDescent="0.25">
      <c r="A268" s="38"/>
      <c r="B268" s="30"/>
      <c r="C268" s="30"/>
      <c r="D268" s="30" t="s">
        <v>381</v>
      </c>
      <c r="E268" s="30"/>
      <c r="F268" s="30"/>
      <c r="G268" s="30"/>
      <c r="H268" s="30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32" t="s">
        <v>381</v>
      </c>
      <c r="T268" s="32">
        <v>20361</v>
      </c>
      <c r="U268" s="32"/>
    </row>
    <row r="269" spans="1:21" x14ac:dyDescent="0.25">
      <c r="A269" s="38"/>
      <c r="B269" s="30"/>
      <c r="C269" s="30"/>
      <c r="D269" s="30" t="s">
        <v>289</v>
      </c>
      <c r="E269" s="30"/>
      <c r="F269" s="30"/>
      <c r="G269" s="30"/>
      <c r="H269" s="30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32" t="s">
        <v>289</v>
      </c>
      <c r="T269" s="32">
        <v>20422</v>
      </c>
      <c r="U269" s="32"/>
    </row>
    <row r="270" spans="1:21" x14ac:dyDescent="0.25">
      <c r="A270" s="38"/>
      <c r="B270" s="30"/>
      <c r="C270" s="30"/>
      <c r="D270" s="30" t="s">
        <v>382</v>
      </c>
      <c r="E270" s="30"/>
      <c r="F270" s="30"/>
      <c r="G270" s="30"/>
      <c r="H270" s="30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32" t="s">
        <v>382</v>
      </c>
      <c r="T270" s="32">
        <v>20381</v>
      </c>
      <c r="U270" s="32"/>
    </row>
    <row r="271" spans="1:21" x14ac:dyDescent="0.25">
      <c r="A271" s="38"/>
      <c r="B271" s="30"/>
      <c r="C271" s="30" t="s">
        <v>383</v>
      </c>
      <c r="D271" s="30"/>
      <c r="E271" s="30"/>
      <c r="F271" s="30"/>
      <c r="G271" s="30"/>
      <c r="H271" s="30">
        <v>86.475999999999999</v>
      </c>
      <c r="I271" s="46">
        <v>139.50399999999999</v>
      </c>
      <c r="J271" s="46">
        <v>101.577</v>
      </c>
      <c r="K271" s="46">
        <v>112.51</v>
      </c>
      <c r="L271" s="46">
        <v>132.506</v>
      </c>
      <c r="M271" s="46">
        <v>139.37100000000001</v>
      </c>
      <c r="N271" s="46">
        <v>141.85400000000001</v>
      </c>
      <c r="O271" s="46">
        <v>131.18799999999999</v>
      </c>
      <c r="P271" s="46">
        <v>110.864</v>
      </c>
      <c r="Q271" s="46">
        <v>214.815</v>
      </c>
      <c r="R271" s="46"/>
      <c r="S271" s="32" t="s">
        <v>383</v>
      </c>
      <c r="T271" s="32">
        <v>20159</v>
      </c>
      <c r="U271" s="32"/>
    </row>
    <row r="272" spans="1:21" x14ac:dyDescent="0.25">
      <c r="A272" s="38"/>
      <c r="B272" s="30"/>
      <c r="C272" s="30"/>
      <c r="D272" s="30" t="s">
        <v>384</v>
      </c>
      <c r="E272" s="30"/>
      <c r="F272" s="30"/>
      <c r="G272" s="30"/>
      <c r="H272" s="30">
        <v>53.618000000000002</v>
      </c>
      <c r="I272" s="46">
        <v>90.947000000000003</v>
      </c>
      <c r="J272" s="46">
        <v>55.405999999999999</v>
      </c>
      <c r="K272" s="46">
        <v>61.116</v>
      </c>
      <c r="L272" s="46">
        <v>71.731999999999999</v>
      </c>
      <c r="M272" s="46">
        <v>76.113</v>
      </c>
      <c r="N272" s="46">
        <v>95.527000000000001</v>
      </c>
      <c r="O272" s="46">
        <v>85.090999999999994</v>
      </c>
      <c r="P272" s="46">
        <v>53.857999999999997</v>
      </c>
      <c r="Q272" s="46">
        <v>108.79</v>
      </c>
      <c r="R272" s="46"/>
      <c r="S272" s="32" t="s">
        <v>384</v>
      </c>
      <c r="T272" s="32">
        <v>20045</v>
      </c>
      <c r="U272" s="32"/>
    </row>
    <row r="273" spans="1:21" x14ac:dyDescent="0.25">
      <c r="A273" s="38"/>
      <c r="B273" s="30"/>
      <c r="C273" s="30"/>
      <c r="D273" s="30" t="s">
        <v>385</v>
      </c>
      <c r="E273" s="30"/>
      <c r="F273" s="30"/>
      <c r="G273" s="30"/>
      <c r="H273" s="30">
        <v>32.857999999999997</v>
      </c>
      <c r="I273" s="46">
        <v>48.557000000000002</v>
      </c>
      <c r="J273" s="46">
        <v>46.170999999999999</v>
      </c>
      <c r="K273" s="46">
        <v>51.393999999999998</v>
      </c>
      <c r="L273" s="46">
        <v>60.774000000000001</v>
      </c>
      <c r="M273" s="46">
        <v>63.258000000000003</v>
      </c>
      <c r="N273" s="46">
        <v>46.326999999999998</v>
      </c>
      <c r="O273" s="46">
        <v>46.097000000000001</v>
      </c>
      <c r="P273" s="46">
        <v>57.006</v>
      </c>
      <c r="Q273" s="46">
        <v>106.02500000000001</v>
      </c>
      <c r="R273" s="46"/>
      <c r="S273" s="32" t="s">
        <v>385</v>
      </c>
      <c r="T273" s="32">
        <v>20158</v>
      </c>
      <c r="U273" s="32" t="s">
        <v>386</v>
      </c>
    </row>
    <row r="274" spans="1:21" x14ac:dyDescent="0.25">
      <c r="A274" s="38"/>
      <c r="B274" s="30"/>
      <c r="C274" s="30" t="s">
        <v>387</v>
      </c>
      <c r="D274" s="30"/>
      <c r="E274" s="30"/>
      <c r="F274" s="30"/>
      <c r="G274" s="30"/>
      <c r="H274" s="30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32" t="s">
        <v>387</v>
      </c>
      <c r="T274" s="32">
        <v>20151</v>
      </c>
      <c r="U274" s="32"/>
    </row>
    <row r="275" spans="1:21" x14ac:dyDescent="0.25">
      <c r="A275" s="38"/>
      <c r="B275" s="30"/>
      <c r="C275" s="30" t="s">
        <v>274</v>
      </c>
      <c r="D275" s="30"/>
      <c r="E275" s="30"/>
      <c r="F275" s="30"/>
      <c r="G275" s="30"/>
      <c r="H275" s="30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32" t="s">
        <v>274</v>
      </c>
      <c r="T275" s="32">
        <v>20019</v>
      </c>
      <c r="U275" s="32"/>
    </row>
    <row r="276" spans="1:21" x14ac:dyDescent="0.25">
      <c r="A276" s="38"/>
      <c r="B276" s="30"/>
      <c r="C276" s="30"/>
      <c r="D276" s="30" t="s">
        <v>275</v>
      </c>
      <c r="E276" s="30"/>
      <c r="F276" s="30"/>
      <c r="G276" s="30"/>
      <c r="H276" s="30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32" t="s">
        <v>275</v>
      </c>
      <c r="T276" s="32">
        <v>20018</v>
      </c>
      <c r="U276" s="32"/>
    </row>
    <row r="277" spans="1:21" x14ac:dyDescent="0.25">
      <c r="A277" s="38"/>
      <c r="B277" s="30"/>
      <c r="C277" s="30"/>
      <c r="D277" s="30" t="s">
        <v>276</v>
      </c>
      <c r="E277" s="30"/>
      <c r="F277" s="30"/>
      <c r="G277" s="30"/>
      <c r="H277" s="30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32" t="s">
        <v>276</v>
      </c>
      <c r="T277" s="32">
        <v>20007</v>
      </c>
      <c r="U277" s="32"/>
    </row>
    <row r="278" spans="1:21" x14ac:dyDescent="0.25">
      <c r="A278" s="38"/>
      <c r="B278" s="30"/>
      <c r="C278" s="30" t="s">
        <v>388</v>
      </c>
      <c r="D278" s="30"/>
      <c r="E278" s="30"/>
      <c r="F278" s="30"/>
      <c r="G278" s="30"/>
      <c r="H278" s="30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32" t="s">
        <v>388</v>
      </c>
      <c r="T278" s="32">
        <v>20287</v>
      </c>
      <c r="U278" s="32"/>
    </row>
    <row r="279" spans="1:21" x14ac:dyDescent="0.25">
      <c r="A279" s="38"/>
      <c r="B279" s="30"/>
      <c r="C279" s="30" t="s">
        <v>389</v>
      </c>
      <c r="D279" s="30"/>
      <c r="E279" s="30"/>
      <c r="F279" s="30"/>
      <c r="G279" s="30"/>
      <c r="H279" s="30">
        <v>1.117</v>
      </c>
      <c r="I279" s="46"/>
      <c r="J279" s="46">
        <v>3.7149999999999999</v>
      </c>
      <c r="K279" s="46">
        <v>-29.587</v>
      </c>
      <c r="L279" s="46">
        <v>3.0219999999999998</v>
      </c>
      <c r="M279" s="46"/>
      <c r="N279" s="46">
        <v>4.7140000000000004</v>
      </c>
      <c r="O279" s="46">
        <v>3.1379999999999999</v>
      </c>
      <c r="P279" s="46">
        <v>1.431</v>
      </c>
      <c r="Q279" s="46">
        <v>-181.82900000000001</v>
      </c>
      <c r="R279" s="46"/>
      <c r="S279" s="32" t="s">
        <v>389</v>
      </c>
      <c r="T279" s="32">
        <v>20312</v>
      </c>
      <c r="U279" s="32"/>
    </row>
    <row r="280" spans="1:21" x14ac:dyDescent="0.25">
      <c r="A280" s="38"/>
      <c r="B280" s="30"/>
      <c r="C280" s="30" t="s">
        <v>390</v>
      </c>
      <c r="D280" s="30"/>
      <c r="E280" s="30"/>
      <c r="F280" s="30"/>
      <c r="G280" s="30"/>
      <c r="H280" s="30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32" t="s">
        <v>390</v>
      </c>
      <c r="T280" s="32">
        <v>20363</v>
      </c>
      <c r="U280" s="32"/>
    </row>
    <row r="281" spans="1:21" x14ac:dyDescent="0.25">
      <c r="A281" s="38"/>
      <c r="B281" s="30" t="s">
        <v>391</v>
      </c>
      <c r="C281" s="30"/>
      <c r="D281" s="30"/>
      <c r="E281" s="30"/>
      <c r="F281" s="30"/>
      <c r="G281" s="30"/>
      <c r="H281" s="30">
        <v>615.46400000000006</v>
      </c>
      <c r="I281" s="46">
        <v>457.79700000000003</v>
      </c>
      <c r="J281" s="46">
        <v>475.77</v>
      </c>
      <c r="K281" s="46">
        <v>450.62799999999999</v>
      </c>
      <c r="L281" s="46">
        <v>330.58499999999998</v>
      </c>
      <c r="M281" s="46">
        <v>317.81400000000002</v>
      </c>
      <c r="N281" s="46">
        <v>364.42099999999999</v>
      </c>
      <c r="O281" s="46">
        <v>347.66399999999999</v>
      </c>
      <c r="P281" s="46">
        <v>227.65600000000001</v>
      </c>
      <c r="Q281" s="46">
        <v>309.53100000000001</v>
      </c>
      <c r="R281" s="46"/>
      <c r="S281" s="32" t="s">
        <v>391</v>
      </c>
      <c r="T281" s="32">
        <v>20109</v>
      </c>
      <c r="U281" s="32" t="s">
        <v>392</v>
      </c>
    </row>
    <row r="282" spans="1:21" x14ac:dyDescent="0.25">
      <c r="A282" s="38"/>
      <c r="B282" s="30" t="s">
        <v>393</v>
      </c>
      <c r="C282" s="30"/>
      <c r="D282" s="30"/>
      <c r="E282" s="30"/>
      <c r="F282" s="30"/>
      <c r="G282" s="30"/>
      <c r="H282" s="30">
        <v>-92.819000000000003</v>
      </c>
      <c r="I282" s="46">
        <v>-99.36</v>
      </c>
      <c r="J282" s="46">
        <v>-175.255</v>
      </c>
      <c r="K282" s="46">
        <v>-102.923</v>
      </c>
      <c r="L282" s="46">
        <v>-157.02000000000001</v>
      </c>
      <c r="M282" s="46">
        <v>-138.14599999999999</v>
      </c>
      <c r="N282" s="46">
        <v>-191.00899999999999</v>
      </c>
      <c r="O282" s="46">
        <v>-152.00700000000001</v>
      </c>
      <c r="P282" s="46">
        <v>-175.60499999999999</v>
      </c>
      <c r="Q282" s="46">
        <v>-70.87</v>
      </c>
      <c r="R282" s="46"/>
      <c r="S282" s="32" t="s">
        <v>393</v>
      </c>
      <c r="T282" s="32">
        <v>20077</v>
      </c>
      <c r="U282" s="32"/>
    </row>
    <row r="283" spans="1:21" x14ac:dyDescent="0.25">
      <c r="A283" s="38"/>
      <c r="B283" s="30"/>
      <c r="C283" s="30" t="s">
        <v>394</v>
      </c>
      <c r="D283" s="30"/>
      <c r="E283" s="30"/>
      <c r="F283" s="30"/>
      <c r="G283" s="30"/>
      <c r="H283" s="30">
        <v>109.703</v>
      </c>
      <c r="I283" s="46">
        <v>143.29400000000001</v>
      </c>
      <c r="J283" s="46">
        <v>187.87700000000001</v>
      </c>
      <c r="K283" s="46">
        <v>78.409000000000006</v>
      </c>
      <c r="L283" s="46">
        <v>147.797</v>
      </c>
      <c r="M283" s="46">
        <v>230.571</v>
      </c>
      <c r="N283" s="46">
        <v>194.33199999999999</v>
      </c>
      <c r="O283" s="46">
        <v>129.053</v>
      </c>
      <c r="P283" s="46">
        <v>136.20400000000001</v>
      </c>
      <c r="Q283" s="46">
        <v>200.62</v>
      </c>
      <c r="R283" s="46"/>
      <c r="S283" s="32" t="s">
        <v>394</v>
      </c>
      <c r="T283" s="32">
        <v>20064</v>
      </c>
      <c r="U283" s="32"/>
    </row>
    <row r="284" spans="1:21" x14ac:dyDescent="0.25">
      <c r="A284" s="38"/>
      <c r="B284" s="30"/>
      <c r="C284" s="30" t="s">
        <v>395</v>
      </c>
      <c r="D284" s="30"/>
      <c r="E284" s="30"/>
      <c r="F284" s="30"/>
      <c r="G284" s="30"/>
      <c r="H284" s="30">
        <v>29.364999999999998</v>
      </c>
      <c r="I284" s="46">
        <v>43.933999999999997</v>
      </c>
      <c r="J284" s="46">
        <v>83.707999999999998</v>
      </c>
      <c r="K284" s="46">
        <v>71.477999999999994</v>
      </c>
      <c r="L284" s="46">
        <v>67.944000000000003</v>
      </c>
      <c r="M284" s="46">
        <v>92.424999999999997</v>
      </c>
      <c r="N284" s="46">
        <v>86.768000000000001</v>
      </c>
      <c r="O284" s="46">
        <v>69.149000000000001</v>
      </c>
      <c r="P284" s="46">
        <v>42.622</v>
      </c>
      <c r="Q284" s="46">
        <v>134.99</v>
      </c>
      <c r="R284" s="46"/>
      <c r="S284" s="32" t="s">
        <v>395</v>
      </c>
      <c r="T284" s="32">
        <v>20075</v>
      </c>
      <c r="U284" s="32"/>
    </row>
    <row r="285" spans="1:21" x14ac:dyDescent="0.25">
      <c r="A285" s="38"/>
      <c r="B285" s="30"/>
      <c r="C285" s="30" t="s">
        <v>396</v>
      </c>
      <c r="D285" s="30"/>
      <c r="E285" s="30"/>
      <c r="F285" s="30"/>
      <c r="G285" s="30"/>
      <c r="H285" s="30">
        <v>12.481</v>
      </c>
      <c r="I285" s="46"/>
      <c r="J285" s="46">
        <v>71.085999999999999</v>
      </c>
      <c r="K285" s="46">
        <v>95.992000000000004</v>
      </c>
      <c r="L285" s="46">
        <v>77.167000000000002</v>
      </c>
      <c r="M285" s="46"/>
      <c r="N285" s="46">
        <v>83.444999999999993</v>
      </c>
      <c r="O285" s="46">
        <v>92.102999999999994</v>
      </c>
      <c r="P285" s="46">
        <v>82.022999999999996</v>
      </c>
      <c r="Q285" s="46">
        <v>5.24</v>
      </c>
      <c r="R285" s="46"/>
      <c r="S285" s="32" t="s">
        <v>396</v>
      </c>
      <c r="T285" s="32">
        <v>20368</v>
      </c>
      <c r="U285" s="32"/>
    </row>
    <row r="286" spans="1:21" x14ac:dyDescent="0.25">
      <c r="A286" s="38"/>
      <c r="B286" s="30" t="s">
        <v>397</v>
      </c>
      <c r="C286" s="30"/>
      <c r="D286" s="30"/>
      <c r="E286" s="30"/>
      <c r="F286" s="30"/>
      <c r="G286" s="30"/>
      <c r="H286" s="30">
        <v>-44.072000000000003</v>
      </c>
      <c r="I286" s="46">
        <v>19.754000000000001</v>
      </c>
      <c r="J286" s="46">
        <v>-125.111</v>
      </c>
      <c r="K286" s="46">
        <v>-34.368000000000002</v>
      </c>
      <c r="L286" s="46">
        <v>-0.11899999999999999</v>
      </c>
      <c r="M286" s="46">
        <v>9.4390000000000001</v>
      </c>
      <c r="N286" s="46">
        <v>-32.423000000000002</v>
      </c>
      <c r="O286" s="46">
        <v>-38.161000000000001</v>
      </c>
      <c r="P286" s="46">
        <v>16.905000000000001</v>
      </c>
      <c r="Q286" s="46">
        <v>-28</v>
      </c>
      <c r="R286" s="46"/>
      <c r="S286" s="32" t="s">
        <v>397</v>
      </c>
      <c r="T286" s="32">
        <v>20096</v>
      </c>
      <c r="U286" s="32" t="s">
        <v>398</v>
      </c>
    </row>
    <row r="287" spans="1:21" x14ac:dyDescent="0.25">
      <c r="A287" s="38"/>
      <c r="B287" s="30" t="s">
        <v>399</v>
      </c>
      <c r="C287" s="30"/>
      <c r="D287" s="30"/>
      <c r="E287" s="30"/>
      <c r="F287" s="30"/>
      <c r="G287" s="30"/>
      <c r="H287" s="30">
        <v>5.1710000000000003</v>
      </c>
      <c r="I287" s="46">
        <v>-82.655000000000001</v>
      </c>
      <c r="J287" s="46">
        <v>5.2759999999999998</v>
      </c>
      <c r="K287" s="46">
        <v>-33.031999999999996</v>
      </c>
      <c r="L287" s="46">
        <v>-113.224</v>
      </c>
      <c r="M287" s="46">
        <v>-8.4600000000000009</v>
      </c>
      <c r="N287" s="46">
        <v>67.328000000000003</v>
      </c>
      <c r="O287" s="46">
        <v>-88.972999999999999</v>
      </c>
      <c r="P287" s="46">
        <v>20.309000000000001</v>
      </c>
      <c r="Q287" s="46">
        <v>-56.356999999999999</v>
      </c>
      <c r="R287" s="46"/>
      <c r="S287" s="32" t="s">
        <v>399</v>
      </c>
      <c r="T287" s="32">
        <v>20391</v>
      </c>
      <c r="U287" s="32"/>
    </row>
    <row r="288" spans="1:21" x14ac:dyDescent="0.25">
      <c r="A288" s="38"/>
      <c r="B288" s="30" t="s">
        <v>400</v>
      </c>
      <c r="C288" s="30"/>
      <c r="D288" s="30"/>
      <c r="E288" s="30"/>
      <c r="F288" s="30"/>
      <c r="G288" s="30"/>
      <c r="H288" s="30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32" t="s">
        <v>400</v>
      </c>
      <c r="T288" s="32">
        <v>20392</v>
      </c>
      <c r="U288" s="32"/>
    </row>
    <row r="289" spans="1:21" x14ac:dyDescent="0.25">
      <c r="A289" s="38"/>
      <c r="B289" s="30" t="s">
        <v>401</v>
      </c>
      <c r="C289" s="30"/>
      <c r="D289" s="30"/>
      <c r="E289" s="30"/>
      <c r="F289" s="30"/>
      <c r="G289" s="30"/>
      <c r="H289" s="30">
        <v>1.9790000000000001</v>
      </c>
      <c r="I289" s="46">
        <v>2.077</v>
      </c>
      <c r="J289" s="46">
        <v>1.169</v>
      </c>
      <c r="K289" s="46">
        <v>1.458</v>
      </c>
      <c r="L289" s="46">
        <v>1.266</v>
      </c>
      <c r="M289" s="46">
        <v>1.1399999999999999</v>
      </c>
      <c r="N289" s="46">
        <v>1.7889999999999999</v>
      </c>
      <c r="O289" s="46">
        <v>2.121</v>
      </c>
      <c r="P289" s="46">
        <v>2.2410000000000001</v>
      </c>
      <c r="Q289" s="46">
        <v>2.1669999999999998</v>
      </c>
      <c r="R289" s="46"/>
      <c r="S289" s="32" t="s">
        <v>401</v>
      </c>
      <c r="T289" s="32">
        <v>20367</v>
      </c>
      <c r="U289" s="32"/>
    </row>
    <row r="290" spans="1:21" x14ac:dyDescent="0.25">
      <c r="A290" s="38"/>
      <c r="B290" s="30" t="s">
        <v>402</v>
      </c>
      <c r="C290" s="30"/>
      <c r="D290" s="30"/>
      <c r="E290" s="30"/>
      <c r="F290" s="30"/>
      <c r="G290" s="30"/>
      <c r="H290" s="30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2" t="s">
        <v>402</v>
      </c>
      <c r="T290" s="32">
        <v>20162</v>
      </c>
      <c r="U290" s="32"/>
    </row>
    <row r="291" spans="1:21" x14ac:dyDescent="0.25">
      <c r="A291" s="38"/>
      <c r="B291" s="30"/>
      <c r="C291" s="30" t="s">
        <v>403</v>
      </c>
      <c r="D291" s="30"/>
      <c r="E291" s="30"/>
      <c r="F291" s="30"/>
      <c r="G291" s="30"/>
      <c r="H291" s="30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32" t="s">
        <v>403</v>
      </c>
      <c r="T291" s="32">
        <v>20289</v>
      </c>
      <c r="U291" s="32" t="s">
        <v>404</v>
      </c>
    </row>
    <row r="292" spans="1:21" x14ac:dyDescent="0.25">
      <c r="A292" s="38"/>
      <c r="B292" s="30"/>
      <c r="C292" s="30" t="s">
        <v>405</v>
      </c>
      <c r="D292" s="30"/>
      <c r="E292" s="30"/>
      <c r="F292" s="30"/>
      <c r="G292" s="30"/>
      <c r="H292" s="30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32" t="s">
        <v>405</v>
      </c>
      <c r="T292" s="32">
        <v>20304</v>
      </c>
      <c r="U292" s="32"/>
    </row>
    <row r="293" spans="1:21" x14ac:dyDescent="0.25">
      <c r="A293" s="38"/>
      <c r="B293" s="30"/>
      <c r="C293" s="30" t="s">
        <v>406</v>
      </c>
      <c r="D293" s="30"/>
      <c r="E293" s="30"/>
      <c r="F293" s="30"/>
      <c r="G293" s="30"/>
      <c r="H293" s="30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32" t="s">
        <v>406</v>
      </c>
      <c r="T293" s="32">
        <v>20225</v>
      </c>
      <c r="U293" s="32"/>
    </row>
    <row r="294" spans="1:21" x14ac:dyDescent="0.25">
      <c r="A294" s="38"/>
      <c r="B294" s="30"/>
      <c r="C294" s="30" t="s">
        <v>407</v>
      </c>
      <c r="D294" s="30"/>
      <c r="E294" s="30"/>
      <c r="F294" s="30"/>
      <c r="G294" s="30"/>
      <c r="H294" s="30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32" t="s">
        <v>407</v>
      </c>
      <c r="T294" s="32">
        <v>20394</v>
      </c>
      <c r="U294" s="32"/>
    </row>
    <row r="295" spans="1:21" x14ac:dyDescent="0.25">
      <c r="A295" s="38"/>
      <c r="B295" s="30"/>
      <c r="C295" s="30" t="s">
        <v>408</v>
      </c>
      <c r="D295" s="30"/>
      <c r="E295" s="30"/>
      <c r="F295" s="30"/>
      <c r="G295" s="30"/>
      <c r="H295" s="30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32" t="s">
        <v>408</v>
      </c>
      <c r="T295" s="32">
        <v>20269</v>
      </c>
      <c r="U295" s="32"/>
    </row>
    <row r="296" spans="1:21" x14ac:dyDescent="0.25">
      <c r="A296" s="38"/>
      <c r="B296" s="30" t="s">
        <v>409</v>
      </c>
      <c r="C296" s="30"/>
      <c r="D296" s="30"/>
      <c r="E296" s="30"/>
      <c r="F296" s="30"/>
      <c r="G296" s="30"/>
      <c r="H296" s="30">
        <v>418.14600000000002</v>
      </c>
      <c r="I296" s="46">
        <v>-0.81299999999999994</v>
      </c>
      <c r="J296" s="46">
        <v>35.165999999999997</v>
      </c>
      <c r="K296" s="46"/>
      <c r="L296" s="46">
        <v>468.54399999999998</v>
      </c>
      <c r="M296" s="46">
        <v>-0.72699999999999998</v>
      </c>
      <c r="N296" s="46">
        <v>9.5660000000000007</v>
      </c>
      <c r="O296" s="46">
        <v>504.92099999999999</v>
      </c>
      <c r="P296" s="46">
        <v>2.3279999999999998</v>
      </c>
      <c r="Q296" s="46">
        <v>-503.16399999999999</v>
      </c>
      <c r="R296" s="46"/>
      <c r="S296" s="32" t="s">
        <v>409</v>
      </c>
      <c r="T296" s="32">
        <v>20412</v>
      </c>
      <c r="U296" s="32"/>
    </row>
    <row r="297" spans="1:21" x14ac:dyDescent="0.25">
      <c r="A297" s="38"/>
      <c r="B297" s="30"/>
      <c r="C297" s="30" t="s">
        <v>410</v>
      </c>
      <c r="D297" s="30"/>
      <c r="E297" s="30"/>
      <c r="F297" s="30"/>
      <c r="G297" s="30"/>
      <c r="H297" s="30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32" t="s">
        <v>410</v>
      </c>
      <c r="T297" s="32">
        <v>20414</v>
      </c>
      <c r="U297" s="32"/>
    </row>
    <row r="298" spans="1:21" x14ac:dyDescent="0.25">
      <c r="A298" s="38"/>
      <c r="B298" s="30"/>
      <c r="C298" s="30" t="s">
        <v>411</v>
      </c>
      <c r="D298" s="30"/>
      <c r="E298" s="30"/>
      <c r="F298" s="30"/>
      <c r="G298" s="30"/>
      <c r="H298" s="30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32" t="s">
        <v>411</v>
      </c>
      <c r="T298" s="32">
        <v>20415</v>
      </c>
      <c r="U298" s="32"/>
    </row>
    <row r="299" spans="1:21" x14ac:dyDescent="0.25">
      <c r="A299" s="38"/>
      <c r="B299" s="30" t="s">
        <v>412</v>
      </c>
      <c r="C299" s="30"/>
      <c r="D299" s="30"/>
      <c r="E299" s="30"/>
      <c r="F299" s="30"/>
      <c r="G299" s="30"/>
      <c r="H299" s="30">
        <v>903.86900000000003</v>
      </c>
      <c r="I299" s="46">
        <v>296.8</v>
      </c>
      <c r="J299" s="46">
        <v>217.01499999999999</v>
      </c>
      <c r="K299" s="46">
        <v>265.505</v>
      </c>
      <c r="L299" s="46">
        <v>530.03200000000004</v>
      </c>
      <c r="M299" s="46">
        <v>181.06</v>
      </c>
      <c r="N299" s="46">
        <v>219.672</v>
      </c>
      <c r="O299" s="46">
        <v>575.56500000000005</v>
      </c>
      <c r="P299" s="46">
        <v>93.834000000000003</v>
      </c>
      <c r="Q299" s="46">
        <v>897.55</v>
      </c>
      <c r="R299" s="46"/>
      <c r="S299" s="32" t="s">
        <v>412</v>
      </c>
      <c r="T299" s="32">
        <v>20136</v>
      </c>
      <c r="U299" s="32"/>
    </row>
    <row r="300" spans="1:21" x14ac:dyDescent="0.25">
      <c r="A300" s="38"/>
      <c r="B300" s="30" t="s">
        <v>413</v>
      </c>
      <c r="C300" s="30"/>
      <c r="D300" s="30"/>
      <c r="E300" s="30"/>
      <c r="F300" s="30"/>
      <c r="G300" s="30"/>
      <c r="H300" s="30">
        <v>206.93100000000001</v>
      </c>
      <c r="I300" s="46">
        <v>71.373000000000005</v>
      </c>
      <c r="J300" s="46">
        <v>-4.5640000000000001</v>
      </c>
      <c r="K300" s="46">
        <v>52.908999999999999</v>
      </c>
      <c r="L300" s="46">
        <v>100.34</v>
      </c>
      <c r="M300" s="46">
        <v>29.183</v>
      </c>
      <c r="N300" s="46">
        <v>-0.59599999999999997</v>
      </c>
      <c r="O300" s="46">
        <v>157.471</v>
      </c>
      <c r="P300" s="46">
        <v>-116.801</v>
      </c>
      <c r="Q300" s="46">
        <v>270.26799999999997</v>
      </c>
      <c r="R300" s="46"/>
      <c r="S300" s="32" t="s">
        <v>413</v>
      </c>
      <c r="T300" s="32">
        <v>20145</v>
      </c>
      <c r="U300" s="32"/>
    </row>
    <row r="301" spans="1:21" x14ac:dyDescent="0.25">
      <c r="A301" s="38"/>
      <c r="B301" s="30" t="s">
        <v>414</v>
      </c>
      <c r="C301" s="30"/>
      <c r="D301" s="30"/>
      <c r="E301" s="30"/>
      <c r="F301" s="30"/>
      <c r="G301" s="30"/>
      <c r="H301" s="30">
        <v>696.93799999999999</v>
      </c>
      <c r="I301" s="46">
        <v>225.42699999999999</v>
      </c>
      <c r="J301" s="46">
        <v>221.57900000000001</v>
      </c>
      <c r="K301" s="46">
        <v>212.596</v>
      </c>
      <c r="L301" s="46">
        <v>429.69200000000001</v>
      </c>
      <c r="M301" s="46">
        <v>151.87700000000001</v>
      </c>
      <c r="N301" s="46">
        <v>220.268</v>
      </c>
      <c r="O301" s="46">
        <v>418.09399999999999</v>
      </c>
      <c r="P301" s="46">
        <v>210.63499999999999</v>
      </c>
      <c r="Q301" s="46">
        <v>627.28200000000004</v>
      </c>
      <c r="R301" s="46"/>
      <c r="S301" s="32" t="s">
        <v>414</v>
      </c>
      <c r="T301" s="32">
        <v>20093</v>
      </c>
      <c r="U301" s="32" t="s">
        <v>415</v>
      </c>
    </row>
    <row r="302" spans="1:21" x14ac:dyDescent="0.25">
      <c r="A302" s="38"/>
      <c r="B302" s="30"/>
      <c r="C302" s="30" t="s">
        <v>416</v>
      </c>
      <c r="D302" s="30"/>
      <c r="E302" s="30"/>
      <c r="F302" s="30"/>
      <c r="G302" s="30"/>
      <c r="H302" s="30">
        <v>696.93799999999999</v>
      </c>
      <c r="I302" s="46">
        <v>225.42699999999999</v>
      </c>
      <c r="J302" s="46">
        <v>221.57900000000001</v>
      </c>
      <c r="K302" s="46">
        <v>212.596</v>
      </c>
      <c r="L302" s="46">
        <v>429.69200000000001</v>
      </c>
      <c r="M302" s="46">
        <v>151.87700000000001</v>
      </c>
      <c r="N302" s="46">
        <v>220.268</v>
      </c>
      <c r="O302" s="46">
        <v>418.09399999999999</v>
      </c>
      <c r="P302" s="46">
        <v>210.63499999999999</v>
      </c>
      <c r="Q302" s="46">
        <v>627.28200000000004</v>
      </c>
      <c r="R302" s="46"/>
      <c r="S302" s="32" t="s">
        <v>416</v>
      </c>
      <c r="T302" s="32">
        <v>20091</v>
      </c>
      <c r="U302" s="32"/>
    </row>
    <row r="303" spans="1:21" x14ac:dyDescent="0.25">
      <c r="A303" s="38"/>
      <c r="B303" s="30"/>
      <c r="C303" s="30"/>
      <c r="D303" s="30" t="s">
        <v>417</v>
      </c>
      <c r="E303" s="30"/>
      <c r="F303" s="30"/>
      <c r="G303" s="30"/>
      <c r="H303" s="30">
        <v>696.93799999999999</v>
      </c>
      <c r="I303" s="46">
        <v>225.42699999999999</v>
      </c>
      <c r="J303" s="46">
        <v>221.57900000000001</v>
      </c>
      <c r="K303" s="46">
        <v>212.596</v>
      </c>
      <c r="L303" s="46">
        <v>429.69200000000001</v>
      </c>
      <c r="M303" s="46">
        <v>151.87700000000001</v>
      </c>
      <c r="N303" s="46">
        <v>220.268</v>
      </c>
      <c r="O303" s="46">
        <v>418.09399999999999</v>
      </c>
      <c r="P303" s="46">
        <v>210.63499999999999</v>
      </c>
      <c r="Q303" s="46">
        <v>627.28200000000004</v>
      </c>
      <c r="R303" s="46"/>
      <c r="S303" s="32" t="s">
        <v>417</v>
      </c>
      <c r="T303" s="32">
        <v>20346</v>
      </c>
      <c r="U303" s="32"/>
    </row>
    <row r="304" spans="1:21" x14ac:dyDescent="0.25">
      <c r="A304" s="38"/>
      <c r="B304" s="30"/>
      <c r="C304" s="30"/>
      <c r="D304" s="30"/>
      <c r="E304" s="30" t="s">
        <v>418</v>
      </c>
      <c r="F304" s="30"/>
      <c r="G304" s="30"/>
      <c r="H304" s="30">
        <v>696.93799999999999</v>
      </c>
      <c r="I304" s="46">
        <v>225.42699999999999</v>
      </c>
      <c r="J304" s="46">
        <v>221.57900000000001</v>
      </c>
      <c r="K304" s="46">
        <v>212.596</v>
      </c>
      <c r="L304" s="46">
        <v>429.69200000000001</v>
      </c>
      <c r="M304" s="46">
        <v>151.87700000000001</v>
      </c>
      <c r="N304" s="46">
        <v>220.268</v>
      </c>
      <c r="O304" s="46">
        <v>418.09399999999999</v>
      </c>
      <c r="P304" s="46">
        <v>210.63499999999999</v>
      </c>
      <c r="Q304" s="46">
        <v>627.28200000000004</v>
      </c>
      <c r="R304" s="46"/>
      <c r="S304" s="32" t="s">
        <v>418</v>
      </c>
      <c r="T304" s="32">
        <v>20094</v>
      </c>
      <c r="U304" s="32"/>
    </row>
    <row r="305" spans="1:21" x14ac:dyDescent="0.25">
      <c r="A305" s="38"/>
      <c r="B305" s="30"/>
      <c r="C305" s="30"/>
      <c r="D305" s="30"/>
      <c r="E305" s="30" t="s">
        <v>419</v>
      </c>
      <c r="F305" s="30"/>
      <c r="G305" s="30"/>
      <c r="H305" s="30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32" t="s">
        <v>419</v>
      </c>
      <c r="T305" s="32">
        <v>20022</v>
      </c>
      <c r="U305" s="32"/>
    </row>
    <row r="306" spans="1:21" x14ac:dyDescent="0.25">
      <c r="A306" s="38"/>
      <c r="B306" s="30"/>
      <c r="C306" s="30"/>
      <c r="D306" s="30"/>
      <c r="E306" s="30" t="s">
        <v>420</v>
      </c>
      <c r="F306" s="30"/>
      <c r="G306" s="30"/>
      <c r="H306" s="30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32" t="s">
        <v>420</v>
      </c>
      <c r="T306" s="32">
        <v>20030</v>
      </c>
      <c r="U306" s="32"/>
    </row>
    <row r="307" spans="1:21" x14ac:dyDescent="0.25">
      <c r="A307" s="38"/>
      <c r="B307" s="30"/>
      <c r="C307" s="30"/>
      <c r="D307" s="30" t="s">
        <v>421</v>
      </c>
      <c r="E307" s="30"/>
      <c r="F307" s="30"/>
      <c r="G307" s="30"/>
      <c r="H307" s="30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32" t="s">
        <v>421</v>
      </c>
      <c r="T307" s="32">
        <v>20087</v>
      </c>
      <c r="U307" s="32"/>
    </row>
    <row r="308" spans="1:21" x14ac:dyDescent="0.25">
      <c r="A308" s="38"/>
      <c r="B308" s="30"/>
      <c r="C308" s="30" t="s">
        <v>422</v>
      </c>
      <c r="D308" s="30"/>
      <c r="E308" s="30"/>
      <c r="F308" s="30"/>
      <c r="G308" s="30"/>
      <c r="H308" s="30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32" t="s">
        <v>422</v>
      </c>
      <c r="T308" s="32">
        <v>20134</v>
      </c>
      <c r="U308" s="32" t="s">
        <v>423</v>
      </c>
    </row>
    <row r="309" spans="1:21" x14ac:dyDescent="0.25">
      <c r="A309" s="38"/>
      <c r="B309" s="30"/>
      <c r="C309" s="30" t="s">
        <v>424</v>
      </c>
      <c r="D309" s="30"/>
      <c r="E309" s="30"/>
      <c r="F309" s="30"/>
      <c r="G309" s="30"/>
      <c r="H309" s="30">
        <v>0</v>
      </c>
      <c r="I309" s="46">
        <v>0</v>
      </c>
      <c r="J309" s="46">
        <v>0</v>
      </c>
      <c r="K309" s="47">
        <v>0</v>
      </c>
      <c r="L309" s="46">
        <v>0</v>
      </c>
      <c r="M309" s="46">
        <v>0</v>
      </c>
      <c r="N309" s="46">
        <v>0</v>
      </c>
      <c r="O309" s="46">
        <v>0</v>
      </c>
      <c r="P309" s="46">
        <v>0</v>
      </c>
      <c r="Q309" s="46">
        <v>0</v>
      </c>
      <c r="R309" s="46"/>
      <c r="S309" s="32" t="s">
        <v>425</v>
      </c>
      <c r="T309" s="32">
        <v>20347</v>
      </c>
      <c r="U309" s="50"/>
    </row>
    <row r="310" spans="1:21" x14ac:dyDescent="0.25">
      <c r="A310" s="38"/>
      <c r="B310" s="30" t="s">
        <v>426</v>
      </c>
      <c r="C310" s="30"/>
      <c r="D310" s="30"/>
      <c r="E310" s="30"/>
      <c r="F310" s="30"/>
      <c r="G310" s="30"/>
      <c r="H310" s="30"/>
      <c r="I310" s="46"/>
      <c r="J310" s="46"/>
      <c r="K310" s="47"/>
      <c r="L310" s="46"/>
      <c r="M310" s="46"/>
      <c r="N310" s="46"/>
      <c r="O310" s="46"/>
      <c r="P310" s="46"/>
      <c r="Q310" s="46"/>
      <c r="R310" s="46"/>
      <c r="S310" s="32" t="s">
        <v>426</v>
      </c>
      <c r="T310" s="32">
        <v>20371</v>
      </c>
      <c r="U310" s="50"/>
    </row>
    <row r="311" spans="1:21" x14ac:dyDescent="0.25">
      <c r="A311" s="38"/>
      <c r="B311" s="30"/>
      <c r="C311" s="30" t="s">
        <v>427</v>
      </c>
      <c r="D311" s="30"/>
      <c r="E311" s="30"/>
      <c r="F311" s="30"/>
      <c r="G311" s="30"/>
      <c r="H311" s="30"/>
      <c r="I311" s="46"/>
      <c r="J311" s="46"/>
      <c r="K311" s="47"/>
      <c r="L311" s="46"/>
      <c r="M311" s="46"/>
      <c r="N311" s="46"/>
      <c r="O311" s="46"/>
      <c r="P311" s="46"/>
      <c r="Q311" s="46"/>
      <c r="R311" s="46"/>
      <c r="S311" s="32" t="s">
        <v>427</v>
      </c>
      <c r="T311" s="32">
        <v>20429</v>
      </c>
      <c r="U311" s="50"/>
    </row>
    <row r="312" spans="1:21" x14ac:dyDescent="0.25">
      <c r="A312" s="38"/>
      <c r="B312" s="30"/>
      <c r="C312" s="30" t="s">
        <v>428</v>
      </c>
      <c r="D312" s="30"/>
      <c r="E312" s="30"/>
      <c r="F312" s="30"/>
      <c r="G312" s="30"/>
      <c r="H312" s="30"/>
      <c r="I312" s="46"/>
      <c r="J312" s="46"/>
      <c r="K312" s="47"/>
      <c r="L312" s="46"/>
      <c r="M312" s="46"/>
      <c r="N312" s="46"/>
      <c r="O312" s="46"/>
      <c r="P312" s="46"/>
      <c r="Q312" s="46"/>
      <c r="R312" s="46"/>
      <c r="S312" s="32" t="s">
        <v>428</v>
      </c>
      <c r="T312" s="32">
        <v>20430</v>
      </c>
      <c r="U312" s="50"/>
    </row>
    <row r="313" spans="1:21" x14ac:dyDescent="0.25">
      <c r="A313" s="38"/>
      <c r="B313" s="30" t="s">
        <v>429</v>
      </c>
      <c r="C313" s="30"/>
      <c r="D313" s="30"/>
      <c r="E313" s="30"/>
      <c r="F313" s="30"/>
      <c r="G313" s="30"/>
      <c r="H313" s="30"/>
      <c r="I313" s="46"/>
      <c r="J313" s="46"/>
      <c r="K313" s="47"/>
      <c r="L313" s="46"/>
      <c r="M313" s="46"/>
      <c r="N313" s="46"/>
      <c r="O313" s="46"/>
      <c r="P313" s="46"/>
      <c r="Q313" s="46"/>
      <c r="R313" s="46"/>
      <c r="S313" s="32" t="s">
        <v>429</v>
      </c>
      <c r="T313" s="32">
        <v>20385</v>
      </c>
      <c r="U313" s="50"/>
    </row>
    <row r="314" spans="1:21" x14ac:dyDescent="0.25">
      <c r="A314" s="38"/>
      <c r="B314" s="30" t="s">
        <v>430</v>
      </c>
      <c r="C314" s="30"/>
      <c r="D314" s="30"/>
      <c r="E314" s="30"/>
      <c r="F314" s="30"/>
      <c r="G314" s="30"/>
      <c r="H314" s="30">
        <v>696.93799999999999</v>
      </c>
      <c r="I314" s="46">
        <v>225.42699999999999</v>
      </c>
      <c r="J314" s="46">
        <v>221.57900000000001</v>
      </c>
      <c r="K314" s="47">
        <v>212.596</v>
      </c>
      <c r="L314" s="46">
        <v>429.69200000000001</v>
      </c>
      <c r="M314" s="46">
        <v>151.87700000000001</v>
      </c>
      <c r="N314" s="46">
        <v>220.268</v>
      </c>
      <c r="O314" s="46">
        <v>418.09399999999999</v>
      </c>
      <c r="P314" s="46">
        <v>210.63499999999999</v>
      </c>
      <c r="Q314" s="46">
        <v>627.28200000000004</v>
      </c>
      <c r="R314" s="46"/>
      <c r="S314" s="32" t="s">
        <v>430</v>
      </c>
      <c r="T314" s="32">
        <v>20424</v>
      </c>
      <c r="U314" s="50"/>
    </row>
    <row r="315" spans="1:21" x14ac:dyDescent="0.25">
      <c r="A315" s="37"/>
      <c r="B315" s="31" t="s">
        <v>431</v>
      </c>
      <c r="C315" s="31"/>
      <c r="D315" s="31"/>
      <c r="E315" s="31"/>
      <c r="F315" s="31"/>
      <c r="G315" s="31"/>
      <c r="H315" s="31">
        <v>1.9999999999999999E-6</v>
      </c>
      <c r="I315" s="46">
        <v>0</v>
      </c>
      <c r="J315" s="46">
        <v>0</v>
      </c>
      <c r="K315" s="47">
        <v>0</v>
      </c>
      <c r="L315" s="46">
        <v>9.9999999999999995E-7</v>
      </c>
      <c r="M315" s="46">
        <v>0</v>
      </c>
      <c r="N315" s="46">
        <v>0</v>
      </c>
      <c r="O315" s="46">
        <v>9.9999999999999995E-7</v>
      </c>
      <c r="P315" s="46">
        <v>0</v>
      </c>
      <c r="Q315" s="46">
        <v>9.9999999999999995E-7</v>
      </c>
      <c r="R315" s="46"/>
      <c r="S315" s="40" t="s">
        <v>431</v>
      </c>
      <c r="T315" s="41">
        <v>29004</v>
      </c>
      <c r="U315" s="50"/>
    </row>
    <row r="316" spans="1:21" x14ac:dyDescent="0.25">
      <c r="A316" s="37"/>
      <c r="B316" s="31"/>
      <c r="C316" s="31" t="s">
        <v>432</v>
      </c>
      <c r="D316" s="31"/>
      <c r="E316" s="31"/>
      <c r="F316" s="31"/>
      <c r="G316" s="31"/>
      <c r="H316" s="31">
        <v>1.9999999999999999E-6</v>
      </c>
      <c r="I316" s="46">
        <v>0</v>
      </c>
      <c r="J316" s="46">
        <v>0</v>
      </c>
      <c r="K316" s="47">
        <v>0</v>
      </c>
      <c r="L316" s="46">
        <v>9.9999999999999995E-7</v>
      </c>
      <c r="M316" s="46">
        <v>0</v>
      </c>
      <c r="N316" s="46">
        <v>0</v>
      </c>
      <c r="O316" s="46">
        <v>9.9999999999999995E-7</v>
      </c>
      <c r="P316" s="46">
        <v>0</v>
      </c>
      <c r="Q316" s="46">
        <v>9.9999999999999995E-7</v>
      </c>
      <c r="R316" s="46"/>
      <c r="S316" s="40" t="s">
        <v>432</v>
      </c>
      <c r="T316" s="41">
        <v>29000</v>
      </c>
      <c r="U316" s="50"/>
    </row>
    <row r="317" spans="1:21" x14ac:dyDescent="0.25">
      <c r="A317" s="37"/>
      <c r="B317" s="31"/>
      <c r="C317" s="31" t="s">
        <v>433</v>
      </c>
      <c r="D317" s="31"/>
      <c r="E317" s="31"/>
      <c r="F317" s="31"/>
      <c r="G317" s="31"/>
      <c r="H317" s="31"/>
      <c r="I317" s="46"/>
      <c r="J317" s="46"/>
      <c r="K317" s="47"/>
      <c r="L317" s="46"/>
      <c r="M317" s="46"/>
      <c r="N317" s="46"/>
      <c r="O317" s="46"/>
      <c r="P317" s="46"/>
      <c r="Q317" s="46"/>
      <c r="R317" s="46"/>
      <c r="S317" s="40" t="s">
        <v>433</v>
      </c>
      <c r="T317" s="41">
        <v>29001</v>
      </c>
      <c r="U317" s="50"/>
    </row>
    <row r="318" spans="1:21" x14ac:dyDescent="0.25">
      <c r="A318" s="37"/>
      <c r="B318" s="31"/>
      <c r="C318" s="31" t="s">
        <v>434</v>
      </c>
      <c r="D318" s="31"/>
      <c r="E318" s="31"/>
      <c r="F318" s="31"/>
      <c r="G318" s="31"/>
      <c r="H318" s="31"/>
      <c r="I318" s="46"/>
      <c r="J318" s="46"/>
      <c r="K318" s="47"/>
      <c r="L318" s="46"/>
      <c r="M318" s="46"/>
      <c r="N318" s="46"/>
      <c r="O318" s="46"/>
      <c r="P318" s="46"/>
      <c r="Q318" s="46"/>
      <c r="R318" s="46"/>
      <c r="S318" s="40" t="s">
        <v>434</v>
      </c>
      <c r="T318" s="41">
        <v>29002</v>
      </c>
      <c r="U318" s="50"/>
    </row>
    <row r="319" spans="1:21" x14ac:dyDescent="0.25">
      <c r="A319" s="37"/>
      <c r="B319" s="31" t="s">
        <v>435</v>
      </c>
      <c r="C319" s="31"/>
      <c r="D319" s="31"/>
      <c r="E319" s="31"/>
      <c r="F319" s="31"/>
      <c r="G319" s="31"/>
      <c r="H319" s="31">
        <v>1.9999999999999999E-6</v>
      </c>
      <c r="I319" s="46">
        <v>0</v>
      </c>
      <c r="J319" s="46">
        <v>0</v>
      </c>
      <c r="K319" s="47">
        <v>0</v>
      </c>
      <c r="L319" s="46">
        <v>9.9999999999999995E-7</v>
      </c>
      <c r="M319" s="46">
        <v>0</v>
      </c>
      <c r="N319" s="46">
        <v>0</v>
      </c>
      <c r="O319" s="46">
        <v>9.9999999999999995E-7</v>
      </c>
      <c r="P319" s="46">
        <v>0</v>
      </c>
      <c r="Q319" s="46">
        <v>9.9999999999999995E-7</v>
      </c>
      <c r="R319" s="46"/>
      <c r="S319" s="40" t="s">
        <v>435</v>
      </c>
      <c r="T319" s="41">
        <v>29009</v>
      </c>
      <c r="U319" s="50"/>
    </row>
    <row r="320" spans="1:21" x14ac:dyDescent="0.25">
      <c r="A320" s="37"/>
      <c r="B320" s="31"/>
      <c r="C320" s="31" t="s">
        <v>436</v>
      </c>
      <c r="D320" s="31"/>
      <c r="E320" s="31"/>
      <c r="F320" s="31"/>
      <c r="G320" s="31"/>
      <c r="H320" s="31">
        <v>1.9999999999999999E-6</v>
      </c>
      <c r="I320" s="46">
        <v>0</v>
      </c>
      <c r="J320" s="46">
        <v>0</v>
      </c>
      <c r="K320" s="47">
        <v>0</v>
      </c>
      <c r="L320" s="46">
        <v>9.9999999999999995E-7</v>
      </c>
      <c r="M320" s="46">
        <v>0</v>
      </c>
      <c r="N320" s="46">
        <v>0</v>
      </c>
      <c r="O320" s="46">
        <v>9.9999999999999995E-7</v>
      </c>
      <c r="P320" s="46">
        <v>0</v>
      </c>
      <c r="Q320" s="46">
        <v>9.9999999999999995E-7</v>
      </c>
      <c r="R320" s="46"/>
      <c r="S320" s="40" t="s">
        <v>436</v>
      </c>
      <c r="T320" s="41">
        <v>29005</v>
      </c>
      <c r="U320" s="50"/>
    </row>
    <row r="321" spans="1:21" x14ac:dyDescent="0.25">
      <c r="A321" s="37"/>
      <c r="B321" s="31"/>
      <c r="C321" s="31" t="s">
        <v>437</v>
      </c>
      <c r="D321" s="31"/>
      <c r="E321" s="31"/>
      <c r="F321" s="31"/>
      <c r="G321" s="31"/>
      <c r="H321" s="31"/>
      <c r="I321" s="46"/>
      <c r="J321" s="46"/>
      <c r="K321" s="47"/>
      <c r="L321" s="46"/>
      <c r="M321" s="46"/>
      <c r="N321" s="46"/>
      <c r="O321" s="46"/>
      <c r="P321" s="46"/>
      <c r="Q321" s="46"/>
      <c r="R321" s="46"/>
      <c r="S321" s="40" t="s">
        <v>437</v>
      </c>
      <c r="T321" s="41">
        <v>29006</v>
      </c>
      <c r="U321" s="50"/>
    </row>
    <row r="322" spans="1:21" x14ac:dyDescent="0.25">
      <c r="A322" s="37"/>
      <c r="B322" s="31"/>
      <c r="C322" s="31" t="s">
        <v>438</v>
      </c>
      <c r="D322" s="31"/>
      <c r="E322" s="31"/>
      <c r="F322" s="31"/>
      <c r="G322" s="31"/>
      <c r="H322" s="31"/>
      <c r="I322" s="46"/>
      <c r="J322" s="46"/>
      <c r="K322" s="47"/>
      <c r="L322" s="46"/>
      <c r="M322" s="46"/>
      <c r="N322" s="46"/>
      <c r="O322" s="46"/>
      <c r="P322" s="46"/>
      <c r="Q322" s="46"/>
      <c r="R322" s="46"/>
      <c r="S322" s="40" t="s">
        <v>438</v>
      </c>
      <c r="T322" s="41">
        <v>29007</v>
      </c>
      <c r="U322" s="50"/>
    </row>
    <row r="323" spans="1:21" x14ac:dyDescent="0.25">
      <c r="A323" s="38"/>
      <c r="B323" s="30" t="s">
        <v>439</v>
      </c>
      <c r="C323" s="30"/>
      <c r="D323" s="30"/>
      <c r="E323" s="30"/>
      <c r="F323" s="30"/>
      <c r="G323" s="30"/>
      <c r="H323" s="30">
        <v>346.375</v>
      </c>
      <c r="I323" s="46">
        <v>346.375066</v>
      </c>
      <c r="J323" s="46">
        <v>346.375</v>
      </c>
      <c r="K323" s="47">
        <v>346.375</v>
      </c>
      <c r="L323" s="46">
        <v>346.375</v>
      </c>
      <c r="M323" s="46">
        <v>346.375066</v>
      </c>
      <c r="N323" s="46">
        <v>346.375</v>
      </c>
      <c r="O323" s="46">
        <v>346.375</v>
      </c>
      <c r="P323" s="46">
        <v>346.375</v>
      </c>
      <c r="Q323" s="46">
        <v>346.34699999999998</v>
      </c>
      <c r="R323" s="46"/>
      <c r="S323" s="32" t="s">
        <v>439</v>
      </c>
      <c r="T323" s="32">
        <v>29010</v>
      </c>
      <c r="U323" s="50"/>
    </row>
    <row r="324" spans="1:21" x14ac:dyDescent="0.25">
      <c r="A324" s="38"/>
      <c r="B324" s="30" t="s">
        <v>440</v>
      </c>
      <c r="C324" s="30"/>
      <c r="D324" s="30"/>
      <c r="E324" s="30"/>
      <c r="F324" s="30"/>
      <c r="G324" s="30"/>
      <c r="H324" s="30">
        <v>346.375</v>
      </c>
      <c r="I324" s="46">
        <v>346.375066</v>
      </c>
      <c r="J324" s="46">
        <v>346.375</v>
      </c>
      <c r="K324" s="47">
        <v>346.375</v>
      </c>
      <c r="L324" s="46">
        <v>346.375</v>
      </c>
      <c r="M324" s="46">
        <v>346.375066</v>
      </c>
      <c r="N324" s="46">
        <v>346.375</v>
      </c>
      <c r="O324" s="46">
        <v>346.375</v>
      </c>
      <c r="P324" s="46">
        <v>346.375</v>
      </c>
      <c r="Q324" s="46">
        <v>346.34699999999998</v>
      </c>
      <c r="R324" s="46"/>
      <c r="S324" s="32" t="s">
        <v>440</v>
      </c>
      <c r="T324" s="32">
        <v>29011</v>
      </c>
      <c r="U324" s="50"/>
    </row>
    <row r="325" spans="1:21" x14ac:dyDescent="0.25">
      <c r="A325" s="38"/>
      <c r="B325" s="30" t="s">
        <v>441</v>
      </c>
      <c r="C325" s="30"/>
      <c r="D325" s="30"/>
      <c r="E325" s="30"/>
      <c r="F325" s="30"/>
      <c r="G325" s="30"/>
      <c r="H325" s="30"/>
      <c r="I325" s="46"/>
      <c r="J325" s="46"/>
      <c r="K325" s="47"/>
      <c r="L325" s="46"/>
      <c r="M325" s="46"/>
      <c r="N325" s="46"/>
      <c r="O325" s="46"/>
      <c r="P325" s="46"/>
      <c r="Q325" s="46"/>
      <c r="R325" s="46"/>
      <c r="S325" s="32" t="s">
        <v>441</v>
      </c>
      <c r="T325" s="32">
        <v>29022</v>
      </c>
      <c r="U325" s="50"/>
    </row>
    <row r="326" spans="1:21" x14ac:dyDescent="0.25">
      <c r="A326" s="38"/>
      <c r="B326" s="30" t="s">
        <v>442</v>
      </c>
      <c r="C326" s="30"/>
      <c r="D326" s="30"/>
      <c r="E326" s="30"/>
      <c r="F326" s="30"/>
      <c r="G326" s="30"/>
      <c r="H326" s="30"/>
      <c r="I326" s="46"/>
      <c r="J326" s="46"/>
      <c r="K326" s="47"/>
      <c r="L326" s="46"/>
      <c r="M326" s="46"/>
      <c r="N326" s="46"/>
      <c r="O326" s="46"/>
      <c r="P326" s="46"/>
      <c r="Q326" s="46"/>
      <c r="R326" s="46"/>
      <c r="S326" s="32" t="s">
        <v>442</v>
      </c>
      <c r="T326" s="32">
        <v>29023</v>
      </c>
      <c r="U326" s="50"/>
    </row>
    <row r="327" spans="1:21" x14ac:dyDescent="0.25">
      <c r="A327" s="38"/>
      <c r="B327" s="30" t="s">
        <v>443</v>
      </c>
      <c r="C327" s="30"/>
      <c r="D327" s="30"/>
      <c r="E327" s="30"/>
      <c r="F327" s="30"/>
      <c r="G327" s="30"/>
      <c r="H327" s="30">
        <v>9.9999999999999995E-7</v>
      </c>
      <c r="I327" s="46">
        <v>0</v>
      </c>
      <c r="J327" s="46">
        <v>0</v>
      </c>
      <c r="K327" s="47">
        <v>0</v>
      </c>
      <c r="L327" s="46">
        <v>0</v>
      </c>
      <c r="M327" s="46">
        <v>0</v>
      </c>
      <c r="N327" s="46">
        <v>0</v>
      </c>
      <c r="O327" s="46">
        <v>0</v>
      </c>
      <c r="P327" s="46">
        <v>0</v>
      </c>
      <c r="Q327" s="46">
        <v>0</v>
      </c>
      <c r="R327" s="46"/>
      <c r="S327" s="32" t="s">
        <v>443</v>
      </c>
      <c r="T327" s="32">
        <v>29012</v>
      </c>
      <c r="U327" s="50"/>
    </row>
    <row r="328" spans="1:21" x14ac:dyDescent="0.25">
      <c r="A328" s="38"/>
      <c r="B328" s="30" t="s">
        <v>444</v>
      </c>
      <c r="C328" s="30"/>
      <c r="D328" s="30"/>
      <c r="E328" s="30"/>
      <c r="F328" s="30"/>
      <c r="G328" s="30"/>
      <c r="H328" s="30"/>
      <c r="I328" s="46"/>
      <c r="J328" s="46"/>
      <c r="K328" s="47"/>
      <c r="L328" s="46"/>
      <c r="M328" s="46"/>
      <c r="N328" s="46"/>
      <c r="O328" s="46"/>
      <c r="P328" s="46"/>
      <c r="Q328" s="46"/>
      <c r="R328" s="46"/>
      <c r="S328" s="32" t="s">
        <v>444</v>
      </c>
      <c r="T328" s="32">
        <v>20440</v>
      </c>
      <c r="U328" s="50"/>
    </row>
    <row r="329" spans="1:21" x14ac:dyDescent="0.25">
      <c r="A329" s="38"/>
      <c r="B329" s="30" t="s">
        <v>445</v>
      </c>
      <c r="C329" s="28"/>
      <c r="D329" s="28"/>
      <c r="E329" s="28"/>
      <c r="F329" s="28"/>
      <c r="G329" s="28"/>
      <c r="H329" s="28">
        <v>1036.7059999999999</v>
      </c>
      <c r="I329" s="46">
        <v>459.06099999999998</v>
      </c>
      <c r="J329" s="46">
        <v>515.82000000000005</v>
      </c>
      <c r="K329" s="47">
        <v>439.08499999999998</v>
      </c>
      <c r="L329" s="46">
        <v>803.41700000000003</v>
      </c>
      <c r="M329" s="46">
        <v>318.22699999999998</v>
      </c>
      <c r="N329" s="46">
        <v>380.49</v>
      </c>
      <c r="O329" s="46">
        <v>857.84400000000005</v>
      </c>
      <c r="P329" s="46">
        <v>233.65600000000001</v>
      </c>
      <c r="Q329" s="46">
        <v>1059.4949999999999</v>
      </c>
      <c r="R329" s="46"/>
      <c r="S329" s="32" t="s">
        <v>445</v>
      </c>
      <c r="T329" s="32">
        <v>20435</v>
      </c>
      <c r="U329" s="50"/>
    </row>
    <row r="330" spans="1:21" x14ac:dyDescent="0.25">
      <c r="A330" s="38"/>
      <c r="B330" s="30" t="s">
        <v>446</v>
      </c>
      <c r="C330" s="29"/>
      <c r="D330" s="29"/>
      <c r="E330" s="29"/>
      <c r="F330" s="29"/>
      <c r="G330" s="29"/>
      <c r="H330" s="29">
        <v>916.26900000000001</v>
      </c>
      <c r="I330" s="46">
        <v>1024.8389999999999</v>
      </c>
      <c r="J330" s="46">
        <v>1221.6890000000001</v>
      </c>
      <c r="K330" s="47">
        <v>1131.1669999999999</v>
      </c>
      <c r="L330" s="46">
        <v>1203.509</v>
      </c>
      <c r="M330" s="46">
        <v>1496.404</v>
      </c>
      <c r="N330" s="46">
        <v>978.16600000000005</v>
      </c>
      <c r="O330" s="46">
        <v>1187.325</v>
      </c>
      <c r="P330" s="46">
        <v>1364.7449999999999</v>
      </c>
      <c r="Q330" s="46">
        <v>2112.23</v>
      </c>
      <c r="R330" s="46"/>
      <c r="S330" s="42" t="s">
        <v>446</v>
      </c>
      <c r="T330" s="42">
        <v>20164</v>
      </c>
      <c r="U330" s="50"/>
    </row>
    <row r="331" spans="1:21" x14ac:dyDescent="0.25">
      <c r="A331" s="38"/>
      <c r="B331" s="30" t="s">
        <v>447</v>
      </c>
      <c r="C331" s="29"/>
      <c r="D331" s="29"/>
      <c r="E331" s="29"/>
      <c r="F331" s="29"/>
      <c r="G331" s="29"/>
      <c r="H331" s="29">
        <v>29.364999999999998</v>
      </c>
      <c r="I331" s="46">
        <v>43.933999999999997</v>
      </c>
      <c r="J331" s="46">
        <v>83.707999999999998</v>
      </c>
      <c r="K331" s="47">
        <v>71.477999999999994</v>
      </c>
      <c r="L331" s="46">
        <v>67.944000000000003</v>
      </c>
      <c r="M331" s="46">
        <v>92.424999999999997</v>
      </c>
      <c r="N331" s="46">
        <v>86.768000000000001</v>
      </c>
      <c r="O331" s="46">
        <v>69.149000000000001</v>
      </c>
      <c r="P331" s="46">
        <v>42.622</v>
      </c>
      <c r="Q331" s="46">
        <v>134.99</v>
      </c>
      <c r="R331" s="46"/>
      <c r="S331" s="42" t="s">
        <v>447</v>
      </c>
      <c r="T331" s="42">
        <v>20177</v>
      </c>
      <c r="U331" s="50"/>
    </row>
    <row r="332" spans="1:21" x14ac:dyDescent="0.25">
      <c r="A332" s="38"/>
      <c r="B332" s="30" t="s">
        <v>448</v>
      </c>
      <c r="C332" s="29"/>
      <c r="D332" s="29"/>
      <c r="E332" s="29"/>
      <c r="F332" s="29"/>
      <c r="G332" s="29"/>
      <c r="H332" s="29">
        <v>109.703</v>
      </c>
      <c r="I332" s="46">
        <v>143.29400000000001</v>
      </c>
      <c r="J332" s="46">
        <v>187.87700000000001</v>
      </c>
      <c r="K332" s="47">
        <v>78.409000000000006</v>
      </c>
      <c r="L332" s="46">
        <v>147.797</v>
      </c>
      <c r="M332" s="46">
        <v>230.571</v>
      </c>
      <c r="N332" s="46">
        <v>194.33199999999999</v>
      </c>
      <c r="O332" s="46">
        <v>129.053</v>
      </c>
      <c r="P332" s="46">
        <v>136.20400000000001</v>
      </c>
      <c r="Q332" s="46">
        <v>200.62</v>
      </c>
      <c r="R332" s="46"/>
      <c r="S332" s="42" t="s">
        <v>448</v>
      </c>
      <c r="T332" s="42">
        <v>20057</v>
      </c>
      <c r="U332" s="50"/>
    </row>
    <row r="333" spans="1:21" x14ac:dyDescent="0.25">
      <c r="A333" s="38"/>
      <c r="B333" s="30" t="s">
        <v>449</v>
      </c>
      <c r="C333" s="29"/>
      <c r="D333" s="29"/>
      <c r="E333" s="29"/>
      <c r="F333" s="29"/>
      <c r="G333" s="29"/>
      <c r="H333" s="29">
        <v>-92.819000000000003</v>
      </c>
      <c r="I333" s="46">
        <v>-99.36</v>
      </c>
      <c r="J333" s="46">
        <v>-175.255</v>
      </c>
      <c r="K333" s="47">
        <v>-102.923</v>
      </c>
      <c r="L333" s="46">
        <v>-157.02000000000001</v>
      </c>
      <c r="M333" s="46">
        <v>-138.14599999999999</v>
      </c>
      <c r="N333" s="46">
        <v>-191.00899999999999</v>
      </c>
      <c r="O333" s="46">
        <v>-152.00700000000001</v>
      </c>
      <c r="P333" s="46">
        <v>-175.60499999999999</v>
      </c>
      <c r="Q333" s="46">
        <v>-70.87</v>
      </c>
      <c r="R333" s="46"/>
      <c r="S333" s="42" t="s">
        <v>449</v>
      </c>
      <c r="T333" s="42">
        <v>20095</v>
      </c>
      <c r="U333" s="50"/>
    </row>
    <row r="334" spans="1:21" x14ac:dyDescent="0.25">
      <c r="A334" s="38"/>
      <c r="B334" s="30" t="s">
        <v>450</v>
      </c>
      <c r="C334" s="29"/>
      <c r="D334" s="29"/>
      <c r="E334" s="29"/>
      <c r="F334" s="29"/>
      <c r="G334" s="29"/>
      <c r="H334" s="29">
        <v>696.93799999999999</v>
      </c>
      <c r="I334" s="46">
        <v>225.42699999999999</v>
      </c>
      <c r="J334" s="46">
        <v>221.57900000000001</v>
      </c>
      <c r="K334" s="47">
        <v>212.596</v>
      </c>
      <c r="L334" s="46">
        <v>429.69200000000001</v>
      </c>
      <c r="M334" s="46">
        <v>151.87700000000001</v>
      </c>
      <c r="N334" s="46">
        <v>220.268</v>
      </c>
      <c r="O334" s="46">
        <v>418.09399999999999</v>
      </c>
      <c r="P334" s="46">
        <v>210.63499999999999</v>
      </c>
      <c r="Q334" s="46">
        <v>627.28200000000004</v>
      </c>
      <c r="R334" s="46"/>
      <c r="S334" s="42" t="s">
        <v>450</v>
      </c>
      <c r="T334" s="42">
        <v>20309</v>
      </c>
      <c r="U334" s="50"/>
    </row>
    <row r="335" spans="1:21" x14ac:dyDescent="0.25">
      <c r="A335" s="38"/>
      <c r="B335" s="30" t="s">
        <v>451</v>
      </c>
      <c r="C335" s="29"/>
      <c r="D335" s="29"/>
      <c r="E335" s="29"/>
      <c r="F335" s="29"/>
      <c r="G335" s="29"/>
      <c r="H335" s="29">
        <v>692.95115899999996</v>
      </c>
      <c r="I335" s="46">
        <v>288.205533</v>
      </c>
      <c r="J335" s="46">
        <v>218.09683999999999</v>
      </c>
      <c r="K335" s="47">
        <v>239.054632</v>
      </c>
      <c r="L335" s="46">
        <v>521.51666399999999</v>
      </c>
      <c r="M335" s="46">
        <v>158.97342800000001</v>
      </c>
      <c r="N335" s="46">
        <v>175.83152000000001</v>
      </c>
      <c r="O335" s="46">
        <v>482.68839800000001</v>
      </c>
      <c r="P335" s="46">
        <v>197.23106000000001</v>
      </c>
      <c r="Q335" s="46">
        <v>-202.910753</v>
      </c>
      <c r="R335" s="46"/>
      <c r="S335" s="42" t="s">
        <v>451</v>
      </c>
      <c r="T335" s="42">
        <v>20316</v>
      </c>
      <c r="U335" s="50"/>
    </row>
    <row r="336" spans="1:21" x14ac:dyDescent="0.25">
      <c r="A336" s="38"/>
      <c r="B336" s="30" t="s">
        <v>452</v>
      </c>
      <c r="C336" s="29"/>
      <c r="D336" s="29"/>
      <c r="E336" s="29"/>
      <c r="F336" s="29"/>
      <c r="G336" s="29"/>
      <c r="H336" s="29">
        <v>1.9999999999999999E-6</v>
      </c>
      <c r="I336" s="46">
        <v>0</v>
      </c>
      <c r="J336" s="46">
        <v>0</v>
      </c>
      <c r="K336" s="47">
        <v>0</v>
      </c>
      <c r="L336" s="46">
        <v>9.9999999999999995E-7</v>
      </c>
      <c r="M336" s="46">
        <v>0</v>
      </c>
      <c r="N336" s="46">
        <v>0</v>
      </c>
      <c r="O336" s="46">
        <v>9.9999999999999995E-7</v>
      </c>
      <c r="P336" s="46">
        <v>0</v>
      </c>
      <c r="Q336" s="46">
        <v>9.9999999999999995E-7</v>
      </c>
      <c r="R336" s="46"/>
      <c r="S336" s="42" t="s">
        <v>452</v>
      </c>
      <c r="T336" s="42">
        <v>29014</v>
      </c>
      <c r="U336" s="50"/>
    </row>
    <row r="337" spans="1:21" x14ac:dyDescent="0.25">
      <c r="A337" s="38"/>
      <c r="B337" s="30" t="s">
        <v>453</v>
      </c>
      <c r="C337" s="29"/>
      <c r="D337" s="29"/>
      <c r="E337" s="29"/>
      <c r="F337" s="29"/>
      <c r="G337" s="29"/>
      <c r="H337" s="29">
        <v>1.9999999999999999E-6</v>
      </c>
      <c r="I337" s="46">
        <v>0</v>
      </c>
      <c r="J337" s="46">
        <v>0</v>
      </c>
      <c r="K337" s="47">
        <v>0</v>
      </c>
      <c r="L337" s="46">
        <v>9.9999999999999995E-7</v>
      </c>
      <c r="M337" s="46">
        <v>0</v>
      </c>
      <c r="N337" s="46">
        <v>0</v>
      </c>
      <c r="O337" s="46">
        <v>9.9999999999999995E-7</v>
      </c>
      <c r="P337" s="46">
        <v>0</v>
      </c>
      <c r="Q337" s="46">
        <v>9.9999999999999995E-7</v>
      </c>
      <c r="R337" s="46"/>
      <c r="S337" s="42" t="s">
        <v>453</v>
      </c>
      <c r="T337" s="42">
        <v>29017</v>
      </c>
      <c r="U337" s="50"/>
    </row>
    <row r="338" spans="1:21" x14ac:dyDescent="0.25">
      <c r="A338" s="38"/>
      <c r="B338" s="30" t="s">
        <v>454</v>
      </c>
      <c r="C338" s="30"/>
      <c r="D338" s="30"/>
      <c r="E338" s="30"/>
      <c r="F338" s="30"/>
      <c r="G338" s="30"/>
      <c r="H338" s="30">
        <v>1013.572</v>
      </c>
      <c r="I338" s="46">
        <v>440.09399999999999</v>
      </c>
      <c r="J338" s="46">
        <v>404.892</v>
      </c>
      <c r="K338" s="47">
        <v>343.91399999999999</v>
      </c>
      <c r="L338" s="46">
        <v>677.82899999999995</v>
      </c>
      <c r="M338" s="46">
        <v>411.63099999999997</v>
      </c>
      <c r="N338" s="46">
        <v>414.00400000000002</v>
      </c>
      <c r="O338" s="46">
        <v>704.61800000000005</v>
      </c>
      <c r="P338" s="46">
        <v>230.03800000000001</v>
      </c>
      <c r="Q338" s="46">
        <v>1098.17</v>
      </c>
      <c r="R338" s="46"/>
      <c r="S338" s="32" t="s">
        <v>455</v>
      </c>
      <c r="T338" s="32">
        <v>20189</v>
      </c>
      <c r="U338" s="50"/>
    </row>
    <row r="339" spans="1:21" x14ac:dyDescent="0.25">
      <c r="A339" s="38"/>
      <c r="B339" s="30" t="s">
        <v>456</v>
      </c>
      <c r="C339" s="30"/>
      <c r="D339" s="30"/>
      <c r="E339" s="30"/>
      <c r="F339" s="30"/>
      <c r="G339" s="30"/>
      <c r="H339" s="30">
        <v>1208.8979999999999</v>
      </c>
      <c r="I339" s="46">
        <v>699.14</v>
      </c>
      <c r="J339" s="46">
        <v>660.25400000000002</v>
      </c>
      <c r="K339" s="47">
        <v>559.87400000000002</v>
      </c>
      <c r="L339" s="46">
        <v>930.56299999999999</v>
      </c>
      <c r="M339" s="46">
        <v>768.67399999999998</v>
      </c>
      <c r="N339" s="46">
        <v>607.98800000000006</v>
      </c>
      <c r="O339" s="46">
        <v>896.62199999999996</v>
      </c>
      <c r="P339" s="46">
        <v>471.73099999999999</v>
      </c>
      <c r="Q339" s="46">
        <v>1620.5029999999999</v>
      </c>
      <c r="R339" s="46"/>
      <c r="S339" s="32" t="s">
        <v>456</v>
      </c>
      <c r="T339" s="32">
        <v>20190</v>
      </c>
      <c r="U339" s="50"/>
    </row>
    <row r="340" spans="1:21" x14ac:dyDescent="0.25">
      <c r="A340" s="38"/>
      <c r="B340" s="30" t="s">
        <v>457</v>
      </c>
      <c r="C340" s="30"/>
      <c r="D340" s="30"/>
      <c r="E340" s="30"/>
      <c r="F340" s="30"/>
      <c r="G340" s="30"/>
      <c r="H340" s="30"/>
      <c r="I340" s="46"/>
      <c r="J340" s="46"/>
      <c r="K340" s="47"/>
      <c r="L340" s="46"/>
      <c r="M340" s="46"/>
      <c r="N340" s="46"/>
      <c r="O340" s="46"/>
      <c r="P340" s="46"/>
      <c r="Q340" s="46"/>
      <c r="R340" s="46"/>
      <c r="S340" s="32" t="s">
        <v>457</v>
      </c>
      <c r="T340" s="32">
        <v>20314</v>
      </c>
      <c r="U340" s="50"/>
    </row>
    <row r="341" spans="1:21" x14ac:dyDescent="0.25">
      <c r="A341" s="38"/>
      <c r="B341" s="30" t="s">
        <v>458</v>
      </c>
      <c r="C341" s="30"/>
      <c r="D341" s="30"/>
      <c r="E341" s="30"/>
      <c r="F341" s="30"/>
      <c r="G341" s="30"/>
      <c r="H341" s="30"/>
      <c r="I341" s="46"/>
      <c r="J341" s="46"/>
      <c r="K341" s="47"/>
      <c r="L341" s="46"/>
      <c r="M341" s="46"/>
      <c r="N341" s="46"/>
      <c r="O341" s="46"/>
      <c r="P341" s="46"/>
      <c r="Q341" s="46"/>
      <c r="R341" s="46"/>
      <c r="S341" s="32" t="s">
        <v>458</v>
      </c>
      <c r="T341" s="32">
        <v>20315</v>
      </c>
      <c r="U341" s="50"/>
    </row>
    <row r="342" spans="1:21" x14ac:dyDescent="0.25">
      <c r="A342" s="38"/>
      <c r="B342" s="30" t="s">
        <v>459</v>
      </c>
      <c r="C342" s="30"/>
      <c r="D342" s="30"/>
      <c r="E342" s="30"/>
      <c r="F342" s="30"/>
      <c r="G342" s="30"/>
      <c r="H342" s="30">
        <v>696.93799999999999</v>
      </c>
      <c r="I342" s="46">
        <v>225.42699999999999</v>
      </c>
      <c r="J342" s="46">
        <v>221.57900000000001</v>
      </c>
      <c r="K342" s="47">
        <v>212.596</v>
      </c>
      <c r="L342" s="46">
        <v>429.69200000000001</v>
      </c>
      <c r="M342" s="46">
        <v>151.87700000000001</v>
      </c>
      <c r="N342" s="46">
        <v>220.268</v>
      </c>
      <c r="O342" s="46">
        <v>418.09399999999999</v>
      </c>
      <c r="P342" s="46">
        <v>210.63499999999999</v>
      </c>
      <c r="Q342" s="46">
        <v>627.28200000000004</v>
      </c>
      <c r="R342" s="46"/>
      <c r="S342" s="32" t="s">
        <v>459</v>
      </c>
      <c r="T342" s="32">
        <v>20331</v>
      </c>
      <c r="U342" s="50"/>
    </row>
    <row r="343" spans="1:21" x14ac:dyDescent="0.25">
      <c r="A343" s="38"/>
      <c r="B343" s="30" t="s">
        <v>460</v>
      </c>
      <c r="C343" s="30"/>
      <c r="D343" s="30"/>
      <c r="E343" s="30"/>
      <c r="F343" s="30"/>
      <c r="G343" s="30"/>
      <c r="H343" s="30">
        <v>5.1710000000000003</v>
      </c>
      <c r="I343" s="46">
        <v>-82.655000000000001</v>
      </c>
      <c r="J343" s="46">
        <v>5.2759999999999998</v>
      </c>
      <c r="K343" s="47">
        <v>-33.031999999999996</v>
      </c>
      <c r="L343" s="46">
        <v>-113.224</v>
      </c>
      <c r="M343" s="46">
        <v>-8.4600000000000009</v>
      </c>
      <c r="N343" s="46">
        <v>67.328000000000003</v>
      </c>
      <c r="O343" s="46">
        <v>-88.972999999999999</v>
      </c>
      <c r="P343" s="46">
        <v>20.309000000000001</v>
      </c>
      <c r="Q343" s="46">
        <v>1187.886</v>
      </c>
      <c r="R343" s="46"/>
      <c r="S343" s="32" t="s">
        <v>460</v>
      </c>
      <c r="T343" s="32">
        <v>20417</v>
      </c>
      <c r="U343" s="50"/>
    </row>
    <row r="344" spans="1:21" x14ac:dyDescent="0.25">
      <c r="A344" s="38"/>
      <c r="B344" s="30" t="s">
        <v>461</v>
      </c>
      <c r="C344" s="30"/>
      <c r="D344" s="30"/>
      <c r="E344" s="30"/>
      <c r="F344" s="30"/>
      <c r="G344" s="30"/>
      <c r="H344" s="30">
        <v>5.1710000000000003</v>
      </c>
      <c r="I344" s="46">
        <v>-82.655000000000001</v>
      </c>
      <c r="J344" s="46">
        <v>5.2759999999999998</v>
      </c>
      <c r="K344" s="47">
        <v>-33.031999999999996</v>
      </c>
      <c r="L344" s="46">
        <v>-113.224</v>
      </c>
      <c r="M344" s="46">
        <v>-8.4600000000000009</v>
      </c>
      <c r="N344" s="46">
        <v>67.328000000000003</v>
      </c>
      <c r="O344" s="46">
        <v>-88.972999999999999</v>
      </c>
      <c r="P344" s="46">
        <v>20.309000000000001</v>
      </c>
      <c r="Q344" s="46">
        <v>1187.886</v>
      </c>
      <c r="R344" s="46"/>
      <c r="S344" s="32" t="s">
        <v>461</v>
      </c>
      <c r="T344" s="32">
        <v>20416</v>
      </c>
      <c r="U344" s="50"/>
    </row>
    <row r="345" spans="1:21" x14ac:dyDescent="0.25">
      <c r="A345" s="38"/>
      <c r="B345" s="30" t="s">
        <v>462</v>
      </c>
      <c r="C345" s="30"/>
      <c r="D345" s="30"/>
      <c r="E345" s="30"/>
      <c r="F345" s="30"/>
      <c r="G345" s="30"/>
      <c r="H345" s="30">
        <v>1.9999999999999999E-6</v>
      </c>
      <c r="I345" s="46">
        <v>0</v>
      </c>
      <c r="J345" s="46">
        <v>0</v>
      </c>
      <c r="K345" s="47">
        <v>0</v>
      </c>
      <c r="L345" s="46">
        <v>9.9999999999999995E-7</v>
      </c>
      <c r="M345" s="46">
        <v>9.9999999999999995E-7</v>
      </c>
      <c r="N345" s="46">
        <v>0</v>
      </c>
      <c r="O345" s="46">
        <v>9.9999999999999995E-7</v>
      </c>
      <c r="P345" s="46">
        <v>0</v>
      </c>
      <c r="Q345" s="46">
        <v>0</v>
      </c>
      <c r="R345" s="46"/>
      <c r="S345" s="32" t="s">
        <v>462</v>
      </c>
      <c r="T345" s="32">
        <v>29019</v>
      </c>
      <c r="U345" s="50"/>
    </row>
    <row r="346" spans="1:21" x14ac:dyDescent="0.25">
      <c r="A346" s="38"/>
      <c r="B346" s="30" t="s">
        <v>463</v>
      </c>
      <c r="C346" s="30"/>
      <c r="D346" s="30"/>
      <c r="E346" s="30"/>
      <c r="F346" s="30"/>
      <c r="G346" s="30"/>
      <c r="H346" s="30">
        <v>1.9999999999999999E-6</v>
      </c>
      <c r="I346" s="46">
        <v>0</v>
      </c>
      <c r="J346" s="46">
        <v>0</v>
      </c>
      <c r="K346" s="47">
        <v>0</v>
      </c>
      <c r="L346" s="46">
        <v>9.9999999999999995E-7</v>
      </c>
      <c r="M346" s="46">
        <v>9.9999999999999995E-7</v>
      </c>
      <c r="N346" s="46">
        <v>0</v>
      </c>
      <c r="O346" s="46">
        <v>9.9999999999999995E-7</v>
      </c>
      <c r="P346" s="46">
        <v>0</v>
      </c>
      <c r="Q346" s="46">
        <v>0</v>
      </c>
      <c r="R346" s="46"/>
      <c r="S346" s="32" t="s">
        <v>463</v>
      </c>
      <c r="T346" s="32">
        <v>29020</v>
      </c>
      <c r="U346" s="50"/>
    </row>
    <row r="347" spans="1:21" x14ac:dyDescent="0.25">
      <c r="A347" s="38"/>
      <c r="B347" s="30" t="s">
        <v>464</v>
      </c>
      <c r="C347" s="30"/>
      <c r="D347" s="30"/>
      <c r="E347" s="30"/>
      <c r="F347" s="30"/>
      <c r="G347" s="30"/>
      <c r="H347" s="30">
        <v>1203.7270000000001</v>
      </c>
      <c r="I347" s="46">
        <v>781.79499999999996</v>
      </c>
      <c r="J347" s="46">
        <v>654.97799999999995</v>
      </c>
      <c r="K347" s="47">
        <v>592.90599999999995</v>
      </c>
      <c r="L347" s="46">
        <v>1043.787</v>
      </c>
      <c r="M347" s="46">
        <v>777.13400000000001</v>
      </c>
      <c r="N347" s="46">
        <v>540.66</v>
      </c>
      <c r="O347" s="46">
        <v>985.59500000000003</v>
      </c>
      <c r="P347" s="46">
        <v>451.42200000000003</v>
      </c>
      <c r="Q347" s="46">
        <v>432.61700000000002</v>
      </c>
      <c r="R347" s="46"/>
      <c r="S347" s="32" t="s">
        <v>464</v>
      </c>
      <c r="T347" s="32">
        <v>20420</v>
      </c>
      <c r="U347" s="50"/>
    </row>
    <row r="348" spans="1:21" x14ac:dyDescent="0.25">
      <c r="A348" s="38"/>
      <c r="B348" s="30" t="s">
        <v>465</v>
      </c>
      <c r="C348" s="30"/>
      <c r="D348" s="30"/>
      <c r="E348" s="30"/>
      <c r="F348" s="30"/>
      <c r="G348" s="30"/>
      <c r="H348" s="30">
        <v>0</v>
      </c>
      <c r="I348" s="46">
        <v>0</v>
      </c>
      <c r="J348" s="46">
        <v>0</v>
      </c>
      <c r="K348" s="47">
        <v>0</v>
      </c>
      <c r="L348" s="46">
        <v>0</v>
      </c>
      <c r="M348" s="46">
        <v>0</v>
      </c>
      <c r="N348" s="46">
        <v>0</v>
      </c>
      <c r="O348" s="46">
        <v>0</v>
      </c>
      <c r="P348" s="46">
        <v>0</v>
      </c>
      <c r="Q348" s="46">
        <v>0</v>
      </c>
      <c r="R348" s="46"/>
      <c r="S348" s="32" t="s">
        <v>465</v>
      </c>
      <c r="T348" s="32">
        <v>20418</v>
      </c>
      <c r="U348" s="50"/>
    </row>
    <row r="349" spans="1:21" x14ac:dyDescent="0.25">
      <c r="A349" s="38"/>
      <c r="B349" s="30" t="s">
        <v>466</v>
      </c>
      <c r="C349" s="30"/>
      <c r="D349" s="30"/>
      <c r="E349" s="30"/>
      <c r="F349" s="30"/>
      <c r="G349" s="30"/>
      <c r="H349" s="30"/>
      <c r="I349" s="46"/>
      <c r="J349" s="46"/>
      <c r="K349" s="47"/>
      <c r="L349" s="46"/>
      <c r="M349" s="46"/>
      <c r="N349" s="46"/>
      <c r="O349" s="46"/>
      <c r="P349" s="46"/>
      <c r="Q349" s="46"/>
      <c r="R349" s="46"/>
      <c r="S349" s="32" t="s">
        <v>466</v>
      </c>
      <c r="T349" s="32">
        <v>20419</v>
      </c>
      <c r="U349" s="50"/>
    </row>
  </sheetData>
  <mergeCells count="2">
    <mergeCell ref="B7:G7"/>
    <mergeCell ref="B6:G6"/>
  </mergeCells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B134-FF15-487E-A058-6ABC1C12F094}">
  <sheetPr>
    <tabColor rgb="FF4D93D9"/>
  </sheetPr>
  <dimension ref="A1:H53"/>
  <sheetViews>
    <sheetView tabSelected="1" zoomScale="80" zoomScaleNormal="8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7.7109375" style="127" customWidth="1"/>
    <col min="2" max="2" width="28.42578125" style="127" customWidth="1"/>
    <col min="3" max="3" width="23.85546875" style="127" customWidth="1"/>
    <col min="4" max="4" width="24.5703125" style="127" customWidth="1"/>
    <col min="5" max="5" width="4.5703125" style="123" customWidth="1"/>
    <col min="6" max="6" width="28.42578125" style="123" customWidth="1"/>
    <col min="7" max="8" width="23.85546875" style="123" customWidth="1"/>
    <col min="9" max="9" width="9.140625" style="123"/>
    <col min="10" max="16384" width="8.7109375" style="123"/>
  </cols>
  <sheetData>
    <row r="1" spans="1:8" ht="39.950000000000003" customHeight="1" x14ac:dyDescent="0.25">
      <c r="A1" s="90" t="s">
        <v>470</v>
      </c>
      <c r="B1" s="128"/>
      <c r="C1" s="120"/>
      <c r="D1" s="120"/>
      <c r="E1" s="120"/>
      <c r="F1" s="120"/>
      <c r="G1" s="120"/>
      <c r="H1" s="120"/>
    </row>
    <row r="2" spans="1:8" ht="15" customHeight="1" x14ac:dyDescent="0.25">
      <c r="A2" s="120"/>
      <c r="B2" s="114" t="s">
        <v>471</v>
      </c>
      <c r="C2" s="121"/>
      <c r="D2" s="121"/>
      <c r="E2" s="120"/>
      <c r="F2" s="121"/>
      <c r="G2" s="121"/>
      <c r="H2" s="122" t="str">
        <f>"Cell Counter: " &amp; COUNTIF(C6:XFD1000000,"*brian*")</f>
        <v>Cell Counter: 30</v>
      </c>
    </row>
    <row r="3" spans="1:8" ht="20.100000000000001" customHeight="1" x14ac:dyDescent="0.25">
      <c r="A3" s="98"/>
      <c r="B3" s="181" t="s">
        <v>472</v>
      </c>
      <c r="C3" s="182"/>
      <c r="D3" s="120"/>
      <c r="E3" s="120"/>
      <c r="F3" s="120"/>
      <c r="G3" s="120"/>
      <c r="H3" s="120"/>
    </row>
    <row r="4" spans="1:8" x14ac:dyDescent="0.25">
      <c r="A4" s="120"/>
      <c r="B4" s="120"/>
      <c r="C4" s="120"/>
      <c r="D4" s="120"/>
      <c r="E4" s="120"/>
      <c r="F4" s="120"/>
      <c r="G4" s="120"/>
      <c r="H4" s="120"/>
    </row>
    <row r="5" spans="1:8" ht="18.95" customHeight="1" x14ac:dyDescent="0.25">
      <c r="A5" s="124"/>
      <c r="B5" s="168" t="s">
        <v>473</v>
      </c>
      <c r="C5" s="169"/>
      <c r="D5" s="170"/>
      <c r="E5" s="120"/>
      <c r="F5" s="173" t="s">
        <v>474</v>
      </c>
      <c r="G5" s="174"/>
      <c r="H5" s="175"/>
    </row>
    <row r="6" spans="1:8" ht="90" customHeight="1" x14ac:dyDescent="0.25">
      <c r="A6" s="183" t="s">
        <v>475</v>
      </c>
      <c r="B6" s="115" t="s">
        <v>476</v>
      </c>
      <c r="C6" s="171" t="str">
        <f t="shared" ref="C6:C11" si="0">CONCATENATE("=brian(",B6,$A$6,$B$3,")")</f>
        <v>=brian(Business Overview of Siemens)</v>
      </c>
      <c r="D6" s="165"/>
      <c r="E6" s="120"/>
      <c r="F6" s="116" t="s">
        <v>477</v>
      </c>
      <c r="G6" s="166" t="str">
        <f t="shared" ref="G6:G11" si="1">CONCATENATE("=brian(",F6,$A$6,$B$3,")")</f>
        <v>=brian(Long-term objectives of Siemens)</v>
      </c>
      <c r="H6" s="167"/>
    </row>
    <row r="7" spans="1:8" ht="90" customHeight="1" x14ac:dyDescent="0.25">
      <c r="A7" s="120"/>
      <c r="B7" s="116" t="s">
        <v>478</v>
      </c>
      <c r="C7" s="171" t="str">
        <f t="shared" si="0"/>
        <v>=brian(Business Model of Siemens)</v>
      </c>
      <c r="D7" s="165"/>
      <c r="E7" s="125"/>
      <c r="F7" s="116" t="s">
        <v>479</v>
      </c>
      <c r="G7" s="166" t="str">
        <f t="shared" si="1"/>
        <v>=brian(Key Clients of Siemens)</v>
      </c>
      <c r="H7" s="167"/>
    </row>
    <row r="8" spans="1:8" ht="90" customHeight="1" x14ac:dyDescent="0.25">
      <c r="A8" s="120"/>
      <c r="B8" s="116" t="s">
        <v>480</v>
      </c>
      <c r="C8" s="171" t="str">
        <f t="shared" si="0"/>
        <v>=brian(Top 5 Core Products/ Services of Siemens)</v>
      </c>
      <c r="D8" s="165"/>
      <c r="E8" s="120"/>
      <c r="F8" s="116" t="s">
        <v>481</v>
      </c>
      <c r="G8" s="166" t="str">
        <f t="shared" si="1"/>
        <v>=brian(Key Suppliers of Siemens)</v>
      </c>
      <c r="H8" s="167"/>
    </row>
    <row r="9" spans="1:8" ht="90" customHeight="1" x14ac:dyDescent="0.25">
      <c r="A9" s="120"/>
      <c r="B9" s="116" t="s">
        <v>482</v>
      </c>
      <c r="C9" s="171" t="str">
        <f t="shared" si="0"/>
        <v>=brian(Top 5 target Industries of Siemens)</v>
      </c>
      <c r="D9" s="165"/>
      <c r="E9" s="120"/>
      <c r="F9" s="116" t="s">
        <v>483</v>
      </c>
      <c r="G9" s="166" t="str">
        <f t="shared" si="1"/>
        <v>=brian(Top 10 Competitors of Siemens)</v>
      </c>
      <c r="H9" s="167"/>
    </row>
    <row r="10" spans="1:8" ht="90" customHeight="1" x14ac:dyDescent="0.25">
      <c r="A10" s="120"/>
      <c r="B10" s="116" t="s">
        <v>484</v>
      </c>
      <c r="C10" s="171" t="str">
        <f t="shared" si="0"/>
        <v>=brian(Main Regions of Siemens)</v>
      </c>
      <c r="D10" s="165"/>
      <c r="E10" s="120"/>
      <c r="F10" s="116" t="s">
        <v>485</v>
      </c>
      <c r="G10" s="166" t="str">
        <f t="shared" si="1"/>
        <v>=brian(Main 5 Competitive Advantage of Siemens)</v>
      </c>
      <c r="H10" s="167"/>
    </row>
    <row r="11" spans="1:8" ht="90" customHeight="1" x14ac:dyDescent="0.25">
      <c r="A11" s="120"/>
      <c r="B11" s="116" t="s">
        <v>486</v>
      </c>
      <c r="C11" s="171" t="str">
        <f t="shared" si="0"/>
        <v>=brian(5 Key Differentiators of Siemens)</v>
      </c>
      <c r="D11" s="165"/>
      <c r="E11" s="120"/>
      <c r="F11" s="172" t="s">
        <v>487</v>
      </c>
      <c r="G11" s="167" t="str">
        <f t="shared" si="1"/>
        <v>=brian(Industry Trends impacting the company of Siemens)</v>
      </c>
      <c r="H11" s="167"/>
    </row>
    <row r="12" spans="1:8" x14ac:dyDescent="0.25">
      <c r="A12" s="120"/>
      <c r="B12" s="121" t="s">
        <v>488</v>
      </c>
      <c r="C12" s="121"/>
      <c r="D12" s="121"/>
      <c r="E12" s="120"/>
      <c r="F12" s="172"/>
      <c r="G12" s="167"/>
      <c r="H12" s="167"/>
    </row>
    <row r="13" spans="1:8" ht="18.600000000000001" customHeight="1" x14ac:dyDescent="0.25">
      <c r="A13" s="126"/>
      <c r="B13" s="173" t="s">
        <v>489</v>
      </c>
      <c r="C13" s="174"/>
      <c r="D13" s="175"/>
      <c r="E13" s="120"/>
      <c r="F13" s="176" t="s">
        <v>490</v>
      </c>
      <c r="G13" s="117" t="s">
        <v>491</v>
      </c>
      <c r="H13" s="117" t="s">
        <v>492</v>
      </c>
    </row>
    <row r="14" spans="1:8" ht="90" customHeight="1" x14ac:dyDescent="0.25">
      <c r="A14" s="120"/>
      <c r="B14" s="102" t="s">
        <v>493</v>
      </c>
      <c r="C14" s="165" t="str">
        <f>CONCATENATE("=brian(",B14,$A$6,$B$3,")")</f>
        <v>=brian(Main Offices of Siemens)</v>
      </c>
      <c r="D14" s="165"/>
      <c r="E14" s="120"/>
      <c r="F14" s="177"/>
      <c r="G14" s="101" t="str">
        <f>CONCATENATE("=brian(",G13,$A$6,$B$3,")")</f>
        <v>=brian(Top 5 Strengths of Siemens)</v>
      </c>
      <c r="H14" s="101" t="str">
        <f>CONCATENATE("=brian(",H13,$A$6,$B$3,")")</f>
        <v>=brian(Top 5 Weaknesses of Siemens)</v>
      </c>
    </row>
    <row r="15" spans="1:8" ht="16.5" customHeight="1" x14ac:dyDescent="0.25">
      <c r="A15" s="120"/>
      <c r="B15" s="179" t="s">
        <v>494</v>
      </c>
      <c r="C15" s="165" t="str">
        <f>CONCATENATE("=brian(",B15,$A$6,$B$3,")")</f>
        <v>=brian(Main Production plants of Siemens)</v>
      </c>
      <c r="D15" s="165"/>
      <c r="E15" s="120"/>
      <c r="F15" s="177"/>
      <c r="G15" s="118" t="s">
        <v>495</v>
      </c>
      <c r="H15" s="118" t="s">
        <v>496</v>
      </c>
    </row>
    <row r="16" spans="1:8" ht="90" customHeight="1" x14ac:dyDescent="0.25">
      <c r="A16" s="120"/>
      <c r="B16" s="180"/>
      <c r="C16" s="165"/>
      <c r="D16" s="165"/>
      <c r="E16" s="120"/>
      <c r="F16" s="178"/>
      <c r="G16" s="101" t="str">
        <f>CONCATENATE("=brian(",G15,$A$6,$B$3,")")</f>
        <v>=brian(Top 5 Oppurtunities of Siemens)</v>
      </c>
      <c r="H16" s="101" t="str">
        <f>CONCATENATE("=brian(",H15,$A$6,$B$3,")")</f>
        <v>=brian(Top 5 Threats of Siemens)</v>
      </c>
    </row>
    <row r="17" spans="1:8" ht="90" customHeight="1" x14ac:dyDescent="0.25">
      <c r="A17" s="120"/>
      <c r="B17" s="99" t="s">
        <v>497</v>
      </c>
      <c r="C17" s="165" t="str">
        <f>CONCATENATE("=brian(",B17,$A$6,$B$3,")")</f>
        <v>=brian(Key Subsidiaries of Siemens)</v>
      </c>
      <c r="D17" s="165"/>
      <c r="E17" s="120"/>
      <c r="F17" s="119" t="s">
        <v>498</v>
      </c>
      <c r="G17" s="166" t="str">
        <f>CONCATENATE("=brian(",F17,$A$6,$B$3,")")</f>
        <v>=brian(Regulatory Environment of Siemens)</v>
      </c>
      <c r="H17" s="167"/>
    </row>
    <row r="18" spans="1:8" ht="90" customHeight="1" x14ac:dyDescent="0.25">
      <c r="A18" s="120"/>
      <c r="B18" s="99" t="s">
        <v>499</v>
      </c>
      <c r="C18" s="165" t="str">
        <f>CONCATENATE("=brian(",B18,$A$6,$B$3,")")</f>
        <v>=brian(Joint Ventures of Siemens)</v>
      </c>
      <c r="D18" s="165"/>
      <c r="E18" s="120"/>
      <c r="F18" s="116" t="s">
        <v>500</v>
      </c>
      <c r="G18" s="166" t="str">
        <f>CONCATENATE("=brian(",F18,$A$6,$B$3,")")</f>
        <v>=brian(Strategic Partnerships and alliances of Siemens)</v>
      </c>
      <c r="H18" s="167"/>
    </row>
    <row r="19" spans="1:8" ht="14.45" customHeight="1" x14ac:dyDescent="0.25">
      <c r="A19" s="120"/>
      <c r="B19" s="114" t="s">
        <v>488</v>
      </c>
      <c r="C19" s="121" t="s">
        <v>488</v>
      </c>
      <c r="D19" s="121"/>
      <c r="E19" s="120"/>
      <c r="F19" s="121" t="s">
        <v>488</v>
      </c>
      <c r="G19" s="121" t="s">
        <v>488</v>
      </c>
      <c r="H19" s="121" t="s">
        <v>488</v>
      </c>
    </row>
    <row r="20" spans="1:8" ht="18.95" customHeight="1" x14ac:dyDescent="0.25">
      <c r="A20" s="120"/>
      <c r="B20" s="168" t="s">
        <v>501</v>
      </c>
      <c r="C20" s="169"/>
      <c r="D20" s="170"/>
      <c r="E20" s="120"/>
      <c r="F20" s="168" t="s">
        <v>502</v>
      </c>
      <c r="G20" s="169"/>
      <c r="H20" s="170"/>
    </row>
    <row r="21" spans="1:8" ht="90" customHeight="1" x14ac:dyDescent="0.25">
      <c r="A21" s="120"/>
      <c r="B21" s="116" t="s">
        <v>503</v>
      </c>
      <c r="C21" s="163" t="str">
        <f>CONCATENATE("=brian(",B21,$A$6,$B$3,")")</f>
        <v>=brian(Industrial Reputation of Siemens)</v>
      </c>
      <c r="D21" s="164"/>
      <c r="E21" s="120"/>
      <c r="F21" s="100" t="s">
        <v>504</v>
      </c>
      <c r="G21" s="164" t="str">
        <f>CONCATENATE("=brian(",F21,$A$6,$B$3,")")</f>
        <v>=brian(Top 5 Specific Sustainability Initiatives of Siemens)</v>
      </c>
      <c r="H21" s="164"/>
    </row>
    <row r="22" spans="1:8" ht="90" customHeight="1" x14ac:dyDescent="0.25">
      <c r="A22" s="120"/>
      <c r="B22" s="116" t="s">
        <v>505</v>
      </c>
      <c r="C22" s="163" t="str">
        <f>CONCATENATE("=brian(",B22,$A$6,$B$3,")")</f>
        <v>=brian(Positive Perception of Siemens)</v>
      </c>
      <c r="D22" s="164"/>
      <c r="E22" s="120"/>
      <c r="F22" s="99" t="s">
        <v>506</v>
      </c>
      <c r="G22" s="164" t="str">
        <f>CONCATENATE("=brian(",F22,$A$6,$B$3,")")</f>
        <v>=brian(Community Engagement of Siemens)</v>
      </c>
      <c r="H22" s="164"/>
    </row>
    <row r="23" spans="1:8" ht="90" customHeight="1" x14ac:dyDescent="0.25">
      <c r="A23" s="120"/>
      <c r="B23" s="116" t="s">
        <v>507</v>
      </c>
      <c r="C23" s="163" t="str">
        <f>CONCATENATE("=brian(",B23,$A$6,$B$3,")")</f>
        <v>=brian(Negative Perception of Siemens)</v>
      </c>
      <c r="D23" s="164"/>
      <c r="E23" s="120"/>
      <c r="F23" s="99" t="s">
        <v>508</v>
      </c>
      <c r="G23" s="164" t="str">
        <f>CONCATENATE("=brian(",F23,$A$6,$B$3,")")</f>
        <v>=brian(Environmental Impacts of Siemens)</v>
      </c>
      <c r="H23" s="164"/>
    </row>
    <row r="24" spans="1:8" ht="90" customHeight="1" x14ac:dyDescent="0.25">
      <c r="A24" s="120"/>
      <c r="B24" s="116" t="s">
        <v>509</v>
      </c>
      <c r="C24" s="163" t="str">
        <f>CONCATENATE("=brian(",B24,$A$6,$B$3,")")</f>
        <v>=brian(Complaince Issues of Siemens)</v>
      </c>
      <c r="D24" s="164"/>
      <c r="E24" s="120"/>
      <c r="F24" s="99" t="s">
        <v>510</v>
      </c>
      <c r="G24" s="164" t="str">
        <f>CONCATENATE("=brian(",F24,$A$6,$B$3,")")</f>
        <v>=brian(Top 5 Ethical Practices adopted of Siemens)</v>
      </c>
      <c r="H24" s="164"/>
    </row>
    <row r="25" spans="1:8" x14ac:dyDescent="0.25">
      <c r="A25" s="123"/>
      <c r="B25" s="92"/>
      <c r="C25" s="91"/>
      <c r="D25" s="91"/>
    </row>
    <row r="26" spans="1:8" s="127" customFormat="1" x14ac:dyDescent="0.25">
      <c r="E26" s="123"/>
    </row>
    <row r="28" spans="1:8" s="127" customFormat="1" x14ac:dyDescent="0.25">
      <c r="E28" s="123"/>
    </row>
    <row r="51" spans="5:5" s="127" customFormat="1" x14ac:dyDescent="0.25">
      <c r="E51" s="123"/>
    </row>
    <row r="53" spans="5:5" s="127" customFormat="1" x14ac:dyDescent="0.25">
      <c r="E53" s="123"/>
    </row>
  </sheetData>
  <mergeCells count="35">
    <mergeCell ref="C7:D7"/>
    <mergeCell ref="G7:H7"/>
    <mergeCell ref="B3:C3"/>
    <mergeCell ref="B5:D5"/>
    <mergeCell ref="F5:H5"/>
    <mergeCell ref="C6:D6"/>
    <mergeCell ref="G6:H6"/>
    <mergeCell ref="C8:D8"/>
    <mergeCell ref="G8:H8"/>
    <mergeCell ref="C9:D9"/>
    <mergeCell ref="G9:H9"/>
    <mergeCell ref="C10:D10"/>
    <mergeCell ref="G10:H10"/>
    <mergeCell ref="C11:D11"/>
    <mergeCell ref="F11:F12"/>
    <mergeCell ref="G11:H12"/>
    <mergeCell ref="B13:D13"/>
    <mergeCell ref="F13:F16"/>
    <mergeCell ref="C14:D14"/>
    <mergeCell ref="B15:B16"/>
    <mergeCell ref="C15:D16"/>
    <mergeCell ref="C17:D17"/>
    <mergeCell ref="G17:H17"/>
    <mergeCell ref="C18:D18"/>
    <mergeCell ref="G18:H18"/>
    <mergeCell ref="B20:D20"/>
    <mergeCell ref="F20:H20"/>
    <mergeCell ref="C24:D24"/>
    <mergeCell ref="G24:H24"/>
    <mergeCell ref="C21:D21"/>
    <mergeCell ref="G21:H21"/>
    <mergeCell ref="C22:D22"/>
    <mergeCell ref="G22:H22"/>
    <mergeCell ref="C23:D23"/>
    <mergeCell ref="G23:H23"/>
  </mergeCells>
  <conditionalFormatting sqref="H2">
    <cfRule type="expression" dxfId="0" priority="1">
      <formula>COUNTIF(C6:GK199,"*brian*")&gt;200</formula>
    </cfRule>
  </conditionalFormatting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dfc896-6459-4b37-bc3e-d88cb7508716" xsi:nil="true"/>
    <lcf76f155ced4ddcb4097134ff3c332f xmlns="637ea058-9d5b-4fb9-bdc0-df94b2e285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BC7668C3BEE44A7DC4AA37BF79B2C" ma:contentTypeVersion="15" ma:contentTypeDescription="Create a new document." ma:contentTypeScope="" ma:versionID="7cc2e39bbbceb8fed08b826a9035f303">
  <xsd:schema xmlns:xsd="http://www.w3.org/2001/XMLSchema" xmlns:xs="http://www.w3.org/2001/XMLSchema" xmlns:p="http://schemas.microsoft.com/office/2006/metadata/properties" xmlns:ns2="74dfc896-6459-4b37-bc3e-d88cb7508716" xmlns:ns3="637ea058-9d5b-4fb9-bdc0-df94b2e28583" targetNamespace="http://schemas.microsoft.com/office/2006/metadata/properties" ma:root="true" ma:fieldsID="41fd2105390315cf4da5940e8296853d" ns2:_="" ns3:_="">
    <xsd:import namespace="74dfc896-6459-4b37-bc3e-d88cb7508716"/>
    <xsd:import namespace="637ea058-9d5b-4fb9-bdc0-df94b2e285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fc896-6459-4b37-bc3e-d88cb75087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49fb0db-8028-4f75-8e0b-288f8237c31d}" ma:internalName="TaxCatchAll" ma:showField="CatchAllData" ma:web="74dfc896-6459-4b37-bc3e-d88cb7508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ea058-9d5b-4fb9-bdc0-df94b2e28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14de46d-d306-4096-aa35-c0c8680c1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DABC9B-CB4E-4728-8C0D-7B5A6B1D3F25}">
  <ds:schemaRefs>
    <ds:schemaRef ds:uri="http://schemas.microsoft.com/office/2006/metadata/properties"/>
    <ds:schemaRef ds:uri="http://schemas.microsoft.com/office/infopath/2007/PartnerControls"/>
    <ds:schemaRef ds:uri="74dfc896-6459-4b37-bc3e-d88cb7508716"/>
    <ds:schemaRef ds:uri="637ea058-9d5b-4fb9-bdc0-df94b2e28583"/>
  </ds:schemaRefs>
</ds:datastoreItem>
</file>

<file path=customXml/itemProps2.xml><?xml version="1.0" encoding="utf-8"?>
<ds:datastoreItem xmlns:ds="http://schemas.openxmlformats.org/officeDocument/2006/customXml" ds:itemID="{112ADF03-8BD8-4714-929B-966FD8004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fc896-6459-4b37-bc3e-d88cb7508716"/>
    <ds:schemaRef ds:uri="637ea058-9d5b-4fb9-bdc0-df94b2e28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BC895C-F354-4EED-B364-9B76FD244D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Intro</vt:lpstr>
      <vt:lpstr>Segment Info_Annuals</vt:lpstr>
      <vt:lpstr>Segment Info_Quarters</vt:lpstr>
      <vt:lpstr>Input_Annuals</vt:lpstr>
      <vt:lpstr>Input_Quarters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AskBrian</dc:creator>
  <cp:keywords/>
  <dc:description/>
  <cp:lastModifiedBy>Christoph Altmayer</cp:lastModifiedBy>
  <cp:revision>2</cp:revision>
  <dcterms:created xsi:type="dcterms:W3CDTF">2020-04-02T10:45:52Z</dcterms:created>
  <dcterms:modified xsi:type="dcterms:W3CDTF">2024-10-07T12:08:14Z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0x010100897BC7668C3BEE44A7DC4AA37BF79B2C</vt:lpwstr>
  </property>
  <property fmtid="{D5CDD505-2E9C-101B-9397-08002B2CF9AE}" pid="3" name="MediaServiceImageTags">
    <vt:lpwstr/>
  </property>
</Properties>
</file>